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8920" yWindow="-120" windowWidth="29040" windowHeight="15840" activeTab="2"/>
  </bookViews>
  <sheets>
    <sheet name="원가계산서" sheetId="3" r:id="rId1"/>
    <sheet name="공종별집계표" sheetId="8" r:id="rId2"/>
    <sheet name="공종별내역서" sheetId="7" r:id="rId3"/>
    <sheet name="Sheet1" sheetId="1" r:id="rId4"/>
  </sheets>
  <definedNames>
    <definedName name="_xlnm.Print_Area" localSheetId="2">공종별내역서!$A$1:$M$27</definedName>
    <definedName name="_xlnm.Print_Area" localSheetId="1">공종별집계표!$A$1:$M$27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45621"/>
</workbook>
</file>

<file path=xl/calcChain.xml><?xml version="1.0" encoding="utf-8"?>
<calcChain xmlns="http://schemas.openxmlformats.org/spreadsheetml/2006/main">
  <c r="E24" i="3" l="1"/>
  <c r="K8" i="7" l="1"/>
  <c r="J8" i="7"/>
  <c r="L8" i="7" s="1"/>
  <c r="J7" i="7" l="1"/>
  <c r="H7" i="7"/>
  <c r="H5" i="7" l="1"/>
  <c r="H6" i="7" l="1"/>
  <c r="H27" i="7" s="1"/>
  <c r="G7" i="8" s="1"/>
  <c r="H7" i="8" s="1"/>
  <c r="G6" i="8" s="1"/>
  <c r="H6" i="8" s="1"/>
  <c r="G5" i="8" s="1"/>
  <c r="H5" i="8" s="1"/>
  <c r="E8" i="3" s="1"/>
  <c r="K7" i="7"/>
  <c r="F7" i="7"/>
  <c r="L7" i="7" s="1"/>
  <c r="H27" i="8" l="1"/>
  <c r="E9" i="3"/>
  <c r="E10" i="3" s="1"/>
  <c r="E14" i="3"/>
  <c r="E18" i="3" s="1"/>
  <c r="E16" i="3"/>
  <c r="E15" i="3"/>
  <c r="J5" i="7"/>
  <c r="J6" i="7"/>
  <c r="J27" i="7" s="1"/>
  <c r="I7" i="8" s="1"/>
  <c r="J7" i="8" s="1"/>
  <c r="I6" i="8" s="1"/>
  <c r="J6" i="8" s="1"/>
  <c r="I5" i="8" s="1"/>
  <c r="J5" i="8" s="1"/>
  <c r="E13" i="3" l="1"/>
  <c r="E12" i="3"/>
  <c r="E11" i="3"/>
  <c r="J27" i="8"/>
  <c r="K5" i="7" l="1"/>
  <c r="F5" i="7"/>
  <c r="K6" i="7"/>
  <c r="F6" i="7"/>
  <c r="L6" i="7" s="1"/>
  <c r="L5" i="7" l="1"/>
  <c r="L27" i="7" s="1"/>
  <c r="F27" i="7"/>
  <c r="E7" i="8" s="1"/>
  <c r="F7" i="8" l="1"/>
  <c r="K7" i="8"/>
  <c r="E6" i="8" l="1"/>
  <c r="L7" i="8"/>
  <c r="F6" i="8" l="1"/>
  <c r="K6" i="8"/>
  <c r="E5" i="8" l="1"/>
  <c r="L6" i="8"/>
  <c r="F5" i="8" l="1"/>
  <c r="K5" i="8"/>
  <c r="L5" i="8" l="1"/>
  <c r="L27" i="8" s="1"/>
  <c r="E4" i="3"/>
  <c r="E7" i="3" s="1"/>
  <c r="F27" i="8"/>
  <c r="E20" i="3" l="1"/>
  <c r="E19" i="3"/>
  <c r="E17" i="3"/>
  <c r="E21" i="3" l="1"/>
  <c r="E22" i="3" l="1"/>
  <c r="E23" i="3" s="1"/>
  <c r="E25" i="3" l="1"/>
  <c r="E26" i="3" s="1"/>
  <c r="E27" i="3" l="1"/>
  <c r="E28" i="3" s="1"/>
</calcChain>
</file>

<file path=xl/sharedStrings.xml><?xml version="1.0" encoding="utf-8"?>
<sst xmlns="http://schemas.openxmlformats.org/spreadsheetml/2006/main" count="266" uniqueCount="149">
  <si>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</si>
  <si>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</si>
  <si>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</si>
  <si>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</si>
  <si>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</si>
  <si>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</si>
  <si>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</si>
  <si>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</si>
  <si>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</si>
  <si>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</si>
  <si>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</si>
  <si>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</si>
  <si>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</si>
  <si>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</si>
  <si>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</si>
  <si>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</si>
  <si>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</si>
  <si>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</si>
  <si>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</si>
  <si>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</si>
  <si>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</si>
  <si>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</si>
  <si>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</si>
  <si>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</si>
  <si>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</si>
  <si>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</si>
  <si>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</si>
  <si>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</si>
  <si>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</si>
  <si>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</si>
  <si>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</si>
  <si>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</si>
  <si>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</si>
  <si>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</si>
  <si>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</si>
  <si>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</si>
  <si>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</si>
  <si>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</si>
  <si>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</si>
  <si>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</si>
  <si>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</si>
  <si>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</si>
  <si>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</si>
  <si>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</si>
  <si>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</si>
  <si>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</si>
  <si>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</si>
  <si>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</si>
  <si>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</si>
  <si>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</si>
  <si>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서울소년원 생활관 리모델링공사/석면해체처리</t>
  </si>
  <si>
    <t/>
  </si>
  <si>
    <t>01</t>
  </si>
  <si>
    <t>0101  석면해체처리비</t>
  </si>
  <si>
    <t>0101</t>
  </si>
  <si>
    <t>010101  석면해체처리비</t>
  </si>
  <si>
    <t>010101</t>
  </si>
  <si>
    <t>석면건축자재 철거 -내장재</t>
  </si>
  <si>
    <t>천정텍스[위생설비설치 포함]</t>
  </si>
  <si>
    <t>M2</t>
  </si>
  <si>
    <t>호표 1</t>
  </si>
  <si>
    <t>5C6DE39B45867F01FF4630B9F3F2E5</t>
  </si>
  <si>
    <t>T</t>
  </si>
  <si>
    <t>F</t>
  </si>
  <si>
    <t>0101015C6DE39B45867F01FF4630B9F3F2E5</t>
  </si>
  <si>
    <t>밤라이트[위생설비설치 포함]</t>
  </si>
  <si>
    <t>호표 2</t>
  </si>
  <si>
    <t>5C6DE39B45867F01FF4630B9F3F2E7</t>
  </si>
  <si>
    <t>0101015C6DE39B45867F01FF4630B9F3F2E7</t>
  </si>
  <si>
    <t>경량천장철골틀 해체</t>
  </si>
  <si>
    <t>호표 3</t>
  </si>
  <si>
    <t>5C6DE39B45137E8540563E5643CA00</t>
  </si>
  <si>
    <t>0101015C6DE39B45137E8540563E5643CA00</t>
  </si>
  <si>
    <t>[ 합           계 ]</t>
  </si>
  <si>
    <t>TOTAL</t>
  </si>
  <si>
    <t>비      고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</si>
  <si>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</si>
  <si>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</si>
  <si>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</si>
  <si>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</si>
  <si>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</si>
  <si>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</si>
  <si>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</si>
  <si>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</si>
  <si>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</si>
  <si>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</si>
  <si>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</si>
  <si>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</si>
  <si>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</si>
  <si>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</si>
  <si>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</si>
  <si>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</si>
  <si>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</si>
  <si>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</si>
  <si>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</si>
  <si>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</si>
  <si>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</si>
  <si>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</si>
  <si>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</si>
  <si>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</si>
  <si>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</si>
  <si>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</si>
  <si>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</si>
  <si>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</si>
  <si>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</si>
  <si>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C6</t>
  </si>
  <si>
    <t>국민  건강  보험료</t>
  </si>
  <si>
    <t>직접노무비 * 3.495%</t>
  </si>
  <si>
    <t>C7</t>
  </si>
  <si>
    <t>국민  연금  보험료</t>
  </si>
  <si>
    <t>직접노무비 * 4.5%</t>
  </si>
  <si>
    <t>C8</t>
  </si>
  <si>
    <t>퇴직  공제  부금비</t>
  </si>
  <si>
    <t>직접노무비 * 2.3%</t>
  </si>
  <si>
    <t>CA</t>
  </si>
  <si>
    <t>산업안전보건관리비</t>
  </si>
  <si>
    <t>(재료비+직노+관급자재비) * 2.93%</t>
  </si>
  <si>
    <t>CB</t>
  </si>
  <si>
    <t>노인장기요양보험료</t>
  </si>
  <si>
    <t>건강보험료 * 12.27%</t>
  </si>
  <si>
    <t>CH</t>
  </si>
  <si>
    <t>환  경  보  전  비</t>
  </si>
  <si>
    <t>(재료비+직노+경비) * 0.3%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</si>
  <si>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</si>
  <si>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</si>
  <si>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</si>
  <si>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</si>
  <si>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</si>
  <si>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</si>
  <si>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</si>
  <si>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</si>
  <si>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</si>
  <si>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</si>
  <si>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</si>
  <si>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</si>
  <si>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</si>
  <si>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</si>
  <si>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</si>
  <si>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</si>
  <si>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</si>
  <si>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</si>
  <si>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</si>
  <si>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</si>
  <si>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공사명 : 서울소년원 생활관 석면철거공사</t>
    <phoneticPr fontId="1" type="noConversion"/>
  </si>
  <si>
    <t>[ 서울소년원 생활관 석면철거공사 ]</t>
    <phoneticPr fontId="1" type="noConversion"/>
  </si>
  <si>
    <t>직접노무비 * 12.4%</t>
    <phoneticPr fontId="1" type="noConversion"/>
  </si>
  <si>
    <t>(재료비+노무비) * 7.7%</t>
    <phoneticPr fontId="1" type="noConversion"/>
  </si>
  <si>
    <t>폐석면상차비</t>
  </si>
  <si>
    <t>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</si>
</sst>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6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#"/>
    <numFmt numFmtId="177" formatCode="#,###;\-#,###;#;"/>
    <numFmt numFmtId="179" formatCode="#,##0.0"/>
    <numFmt numFmtId="181" formatCode="#,##0_ "/>
    <numFmt numFmtId="182" formatCode="_-* #,##0.00_-;\-* #,##0.00_-;_-* &quot;-&quot;_-;_-@_-"/>
    <numFmt numFmtId="183" formatCode="_-* #,##0.000_-;\-* #,##0.000_-;_-* &quot;-&quot;_-;_-@_-"/>
    <numFmt numFmtId="184" formatCode="_ * #,##0.00_ ;_ * \-#,##0.00_ ;_ * &quot;-&quot;??_ ;_ @_ "/>
    <numFmt numFmtId="185" formatCode="\ "/>
    <numFmt numFmtId="186" formatCode="#,##0.000"/>
    <numFmt numFmtId="187" formatCode="_(&quot;$&quot;* #,##0_);_(&quot;$&quot;* \(#,##0\);_(&quot;$&quot;* &quot;-&quot;_);_(@_)"/>
    <numFmt numFmtId="188" formatCode="&quot;₩&quot;\!\$#\!\,##0_);[Red]&quot;₩&quot;\!\(&quot;₩&quot;\!\$#\!\,##0&quot;₩&quot;\!\)"/>
    <numFmt numFmtId="189" formatCode="0.0"/>
    <numFmt numFmtId="190" formatCode="&quot;(&quot;###.00&quot;)&quot;"/>
    <numFmt numFmtId="191" formatCode="_ &quot;₩&quot;* #,##0.00_ ;_ &quot;₩&quot;* \-#,##0.00_ ;_ &quot;₩&quot;* &quot;-&quot;??_ ;_ @_ "/>
    <numFmt numFmtId="192" formatCode="_ * #,##0_ ;_ * \-#,##0_ ;_ * &quot;-&quot;_ ;_ @_ "/>
    <numFmt numFmtId="193" formatCode="&quot;₩&quot;#,##0;[Red]&quot;₩&quot;&quot;₩&quot;\-#,##0"/>
    <numFmt numFmtId="194" formatCode="&quot;₩&quot;#,##0.00;[Red]&quot;₩&quot;&quot;₩&quot;\!\-#,##0.00"/>
    <numFmt numFmtId="195" formatCode="mm&quot;월&quot;\ dd&quot;일&quot;"/>
    <numFmt numFmtId="196" formatCode="_-* #,##0.0_-;\-* #,##0.0_-;_-* &quot;-&quot;??_-;_-@_-"/>
    <numFmt numFmtId="197" formatCode="_-* #,##0_-;\-* #,##0_-;_-* &quot;-&quot;??_-;_-@_-"/>
    <numFmt numFmtId="198" formatCode="&quot;₩&quot;#,##0;&quot;₩&quot;&quot;₩&quot;&quot;₩&quot;&quot;₩&quot;&quot;₩&quot;\-#,##0"/>
    <numFmt numFmtId="199" formatCode="#."/>
    <numFmt numFmtId="200" formatCode="0.00_);[Red]\(0.00\)"/>
    <numFmt numFmtId="201" formatCode="_-* #,##0.0_-;&quot;₩&quot;\!\-* #,##0.0_-;_-* &quot;-&quot;_-;_-@_-"/>
    <numFmt numFmtId="202" formatCode="#,##0;&quot;-&quot;#,##0"/>
    <numFmt numFmtId="203" formatCode="#,##0;[Red]&quot;-&quot;#,##0"/>
    <numFmt numFmtId="204" formatCode="#,##0.0;[Red]#,##0.0;&quot; &quot;"/>
    <numFmt numFmtId="205" formatCode="0.0000%"/>
    <numFmt numFmtId="206" formatCode="#,##0.0000"/>
    <numFmt numFmtId="207" formatCode="_(* #,##0_);_(* \(#,##0\);_(* &quot;-&quot;_);_(@_)"/>
    <numFmt numFmtId="208" formatCode="0.0000"/>
    <numFmt numFmtId="209" formatCode="#,##0,"/>
    <numFmt numFmtId="210" formatCode="0.000"/>
    <numFmt numFmtId="211" formatCode="#,##0.00;[Red]#,##0.00;&quot; &quot;"/>
    <numFmt numFmtId="212" formatCode="_ * #,##0_ ;_ * &quot;₩&quot;\!\-#,##0_ ;_ * &quot;-&quot;_ ;_ @_ "/>
    <numFmt numFmtId="213" formatCode="&quot;$&quot;#,##0.00_);\(&quot;$&quot;#,##0.00\)"/>
    <numFmt numFmtId="214" formatCode="_ &quot;₩&quot;* #,##0_ ;_ &quot;₩&quot;* \-#,##0_ ;_ &quot;₩&quot;* &quot;-&quot;_ ;_ @_ "/>
    <numFmt numFmtId="215" formatCode="&quot;₩&quot;#,##0;[Red]&quot;₩&quot;&quot;₩&quot;&quot;₩&quot;&quot;₩&quot;&quot;₩&quot;&quot;₩&quot;&quot;₩&quot;\-#,##0"/>
    <numFmt numFmtId="216" formatCode="&quot;₩&quot;#,##0.00;&quot;₩&quot;&quot;₩&quot;&quot;₩&quot;&quot;₩&quot;&quot;₩&quot;&quot;₩&quot;&quot;₩&quot;\-#,##0.00"/>
    <numFmt numFmtId="217" formatCode="_-* #,##0.00_-;&quot;₩&quot;&quot;₩&quot;&quot;₩&quot;\-* #,##0.00_-;_-* &quot;-&quot;??_-;_-@_-"/>
    <numFmt numFmtId="218" formatCode="&quot;₩&quot;#,##0;[Red]&quot;₩&quot;&quot;₩&quot;&quot;₩&quot;&quot;₩&quot;&quot;₩&quot;\-#,##0"/>
    <numFmt numFmtId="219" formatCode="_(* #,##0_);_(* &quot;₩&quot;&quot;₩&quot;&quot;₩&quot;&quot;₩&quot;&quot;₩&quot;&quot;₩&quot;\(#,##0&quot;₩&quot;&quot;₩&quot;&quot;₩&quot;&quot;₩&quot;&quot;₩&quot;&quot;₩&quot;\);_(* &quot;-&quot;_);_(@_)"/>
    <numFmt numFmtId="220" formatCode="_(&quot;$&quot;* #,##0.00_);_(&quot;$&quot;* &quot;₩&quot;&quot;₩&quot;&quot;₩&quot;&quot;₩&quot;&quot;₩&quot;&quot;₩&quot;\(#,##0.00&quot;₩&quot;&quot;₩&quot;&quot;₩&quot;&quot;₩&quot;&quot;₩&quot;&quot;₩&quot;\);_(&quot;$&quot;* &quot;-&quot;??_);_(@_)"/>
    <numFmt numFmtId="221" formatCode="_(* #,##0.00_);_(* &quot;₩&quot;&quot;₩&quot;&quot;₩&quot;&quot;₩&quot;&quot;₩&quot;&quot;₩&quot;\(#,##0.00&quot;₩&quot;&quot;₩&quot;&quot;₩&quot;&quot;₩&quot;&quot;₩&quot;&quot;₩&quot;\);_(* &quot;-&quot;??_);_(@_)"/>
    <numFmt numFmtId="222" formatCode="&quot;₩&quot;#,##0;&quot;₩&quot;&quot;₩&quot;&quot;₩&quot;&quot;₩&quot;&quot;₩&quot;\-&quot;₩&quot;#,##0"/>
    <numFmt numFmtId="223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24" formatCode="&quot;₩&quot;#,##0;[Red]&quot;₩&quot;&quot;₩&quot;&quot;₩&quot;&quot;₩&quot;&quot;₩&quot;\-&quot;₩&quot;#,##0"/>
    <numFmt numFmtId="225" formatCode="d\.m\.yy"/>
    <numFmt numFmtId="226" formatCode="d&quot;₩&quot;\!\.m&quot;₩&quot;\!\.yy&quot;₩&quot;\!\ h:mm"/>
    <numFmt numFmtId="227" formatCode="\$#.00"/>
    <numFmt numFmtId="228" formatCode="&quot;$&quot;#,##0_);[Red]\(&quot;$&quot;#,##0\)"/>
    <numFmt numFmtId="229" formatCode="0.000000"/>
    <numFmt numFmtId="230" formatCode="#,##0.00\ &quot;Pts&quot;;\-#,##0.00\ &quot;Pts&quot;"/>
    <numFmt numFmtId="231" formatCode="&quot;₩&quot;#,##0.00;&quot;₩&quot;\-#,##0.00"/>
    <numFmt numFmtId="232" formatCode="mmm\.yy"/>
    <numFmt numFmtId="233" formatCode="&quot;RM&quot;#,##0.00_);\(&quot;RM&quot;#,##0.00\)"/>
    <numFmt numFmtId="234" formatCode="m\o\n\th\ d\,\ yyyy"/>
    <numFmt numFmtId="235" formatCode="&quot;$&quot;#,##0;[Red]\-&quot;$&quot;#,##0"/>
    <numFmt numFmtId="236" formatCode="_(&quot;$&quot;* #,##0_);_(&quot;$&quot;* \(#,##0\);_(&quot;$&quot;* &quot;-&quot;??_);_(@_)"/>
    <numFmt numFmtId="237" formatCode="0.00;[Red]0.00"/>
    <numFmt numFmtId="238" formatCode="#,##0.00&quot;?_);\(#,##0.00&quot;&quot;?&quot;&quot;₩&quot;\!\)"/>
    <numFmt numFmtId="239" formatCode="#,##0.000\ &quot;EA &quot;"/>
    <numFmt numFmtId="240" formatCode="_-&quot;₩&quot;* #,##0.00_-;&quot;₩&quot;&quot;₩&quot;&quot;₩&quot;\-&quot;₩&quot;* #,##0.00_-;_-&quot;₩&quot;* &quot;-&quot;??_-;_-@_-"/>
    <numFmt numFmtId="241" formatCode="&quot;₩&quot;#,##0.00;&quot;₩&quot;&quot;₩&quot;&quot;₩&quot;&quot;₩&quot;&quot;₩&quot;\-#,##0.00"/>
    <numFmt numFmtId="242" formatCode="_-[$€-2]* #,##0.00_-;\-[$€-2]* #,##0.00_-;_-[$€-2]* &quot;-&quot;??_-"/>
    <numFmt numFmtId="243" formatCode="#.00"/>
    <numFmt numFmtId="244" formatCode="#,##0.000\ &quot;㎏ &quot;"/>
    <numFmt numFmtId="245" formatCode="_(&quot;$&quot;* #,##0.000_);_(&quot;$&quot;* &quot;₩&quot;&quot;₩&quot;&quot;₩&quot;&quot;₩&quot;&quot;₩&quot;&quot;₩&quot;\(#,##0.000&quot;₩&quot;&quot;₩&quot;&quot;₩&quot;&quot;₩&quot;&quot;₩&quot;&quot;₩&quot;\);_(&quot;$&quot;* &quot;-&quot;??_);_(@_)"/>
    <numFmt numFmtId="246" formatCode="#,##0.000_);&quot;₩&quot;&quot;₩&quot;&quot;₩&quot;&quot;₩&quot;&quot;₩&quot;&quot;₩&quot;\(#,##0.000&quot;₩&quot;&quot;₩&quot;&quot;₩&quot;&quot;₩&quot;&quot;₩&quot;&quot;₩&quot;\)"/>
    <numFmt numFmtId="247" formatCode="#,##0.000\ &quot;m  &quot;"/>
    <numFmt numFmtId="248" formatCode="#,##0.000\ &quot;㎡ &quot;"/>
    <numFmt numFmtId="249" formatCode="#,##0.000\ &quot;㎥ &quot;"/>
    <numFmt numFmtId="250" formatCode="_-* #,##0.00\ &quot;Kc&quot;_-;\-* #,##0.00\ &quot;Kc&quot;_-;_-* &quot;-&quot;??\ &quot;Kc&quot;_-;_-@_-"/>
    <numFmt numFmtId="251" formatCode="General_)"/>
    <numFmt numFmtId="252" formatCode="_-* #,##0_-;&quot;₩&quot;&quot;₩&quot;&quot;₩&quot;&quot;₩&quot;&quot;₩&quot;&quot;₩&quot;&quot;₩&quot;\-* #,##0_-;_-* &quot;-&quot;_-;_-@_-"/>
    <numFmt numFmtId="253" formatCode="_-* #,##0.00_-;&quot;₩&quot;&quot;₩&quot;&quot;₩&quot;&quot;₩&quot;&quot;₩&quot;&quot;₩&quot;&quot;₩&quot;\-* #,##0.00_-;_-* &quot;-&quot;??_-;_-@_-"/>
    <numFmt numFmtId="254" formatCode="_-&quot;₩&quot;* #,##0_-;&quot;₩&quot;&quot;₩&quot;&quot;₩&quot;&quot;₩&quot;&quot;₩&quot;&quot;₩&quot;\-&quot;₩&quot;* #,##0_-;_-&quot;₩&quot;* &quot;-&quot;_-;_-@_-"/>
    <numFmt numFmtId="255" formatCode="_-&quot;₩&quot;* #,##0.00_-;&quot;₩&quot;&quot;₩&quot;&quot;₩&quot;&quot;₩&quot;&quot;₩&quot;&quot;₩&quot;\-&quot;₩&quot;* #,##0.00_-;_-&quot;₩&quot;* &quot;-&quot;??_-;_-@_-"/>
    <numFmt numFmtId="256" formatCode="0E+00"/>
    <numFmt numFmtId="257" formatCode="#,##0.00\ &quot;F&quot;;\-#,##0.00\ &quot;F&quot;"/>
    <numFmt numFmtId="258" formatCode="#,##0.00&quot;?_);\(#,##0.00&quot;&quot;?&quot;\)"/>
    <numFmt numFmtId="259" formatCode="&quot;₩&quot;#,##0;[Red]&quot;₩&quot;&quot;₩&quot;&quot;₩&quot;\-#,##0"/>
    <numFmt numFmtId="260" formatCode="%#.00"/>
    <numFmt numFmtId="261" formatCode="0.00000%"/>
    <numFmt numFmtId="262" formatCode="&quot;₩&quot;#,##0.00;&quot;₩&quot;&quot;₩&quot;&quot;₩&quot;&quot;₩&quot;&quot;₩&quot;\-&quot;₩&quot;#,##0.00"/>
    <numFmt numFmtId="263" formatCode="&quot;₩&quot;#,##0;&quot;₩&quot;&quot;₩&quot;\-#,##0"/>
    <numFmt numFmtId="264" formatCode="0.0_)"/>
    <numFmt numFmtId="265" formatCode="&quot;₩&quot;#,##0.00;[Red]&quot;₩&quot;&quot;₩&quot;&quot;₩&quot;&quot;₩&quot;&quot;₩&quot;\-&quot;₩&quot;#,##0.00"/>
    <numFmt numFmtId="266" formatCode="##"/>
    <numFmt numFmtId="267" formatCode="#,##0.0_%;[Red]&quot;₩&quot;&quot;₩&quot;&quot;₩&quot;&quot;₩&quot;&quot;₩&quot;&quot;₩&quot;\(#,##0.0%&quot;₩&quot;&quot;₩&quot;&quot;₩&quot;&quot;₩&quot;&quot;₩&quot;&quot;₩&quot;\)"/>
    <numFmt numFmtId="268" formatCode="#,##0.0%;[Red]&quot;₩&quot;&quot;₩&quot;&quot;₩&quot;&quot;₩&quot;&quot;₩&quot;&quot;₩&quot;\(#,##0.0%&quot;₩&quot;&quot;₩&quot;&quot;₩&quot;&quot;₩&quot;&quot;₩&quot;&quot;₩&quot;\)"/>
    <numFmt numFmtId="269" formatCode="&quot;₩&quot;#,##0;&quot;₩&quot;&quot;₩&quot;\!\-#,##0"/>
    <numFmt numFmtId="270" formatCode="#,##0_);[Red]\(#,##0\)"/>
    <numFmt numFmtId="271" formatCode="&quot;₩&quot;#,##0;&quot;₩&quot;&quot;₩&quot;&quot;₩&quot;&quot;₩&quot;\-#,##0"/>
    <numFmt numFmtId="272" formatCode="#,##0;[Red]#,##0"/>
    <numFmt numFmtId="273" formatCode="_(&quot;RM&quot;* #,##0.00_);_(&quot;RM&quot;* \(#,##0.00\);_(&quot;RM&quot;* &quot;-&quot;??_);_(@_)"/>
    <numFmt numFmtId="274" formatCode="&quot;US$&quot;#,##0_);\(&quot;US$&quot;#,##0\)"/>
    <numFmt numFmtId="275" formatCode="0_);\(0\)"/>
    <numFmt numFmtId="276" formatCode="#,##0_ ;[Red]\-#,##0\ "/>
    <numFmt numFmtId="277" formatCode="0.0%"/>
    <numFmt numFmtId="278" formatCode="?/?#"/>
    <numFmt numFmtId="279" formatCode="_-* #,##0;\-* #,##0;_-* &quot;-&quot;;_-@"/>
    <numFmt numFmtId="280" formatCode="&quot;₩&quot;#,##0;&quot;₩&quot;&quot;₩&quot;&quot;₩&quot;&quot;₩&quot;\-&quot;₩&quot;#,##0"/>
    <numFmt numFmtId="281" formatCode="_-* #,##0_\_-;\-* #,##0_\_-;_-* &quot;-&quot;_\_-;_-@_-"/>
    <numFmt numFmtId="282" formatCode="_-* #,##0.00_\_-;\-* #,##0.00_\_-;_-* &quot;-&quot;??_\_-;_-@_-"/>
    <numFmt numFmtId="283" formatCode="_ &quot;₩&quot;* #,##0.00_ ;_ &quot;₩&quot;* &quot;₩&quot;&quot;₩&quot;\-#,##0.00_ ;_ &quot;₩&quot;* &quot;-&quot;??_ ;_ @_ "/>
    <numFmt numFmtId="284" formatCode="&quot;(@&quot;#0.0&quot;)&quot;"/>
    <numFmt numFmtId="285" formatCode="_ &quot;₩&quot;* #,##0_ ;_ &quot;₩&quot;* &quot;₩&quot;&quot;₩&quot;&quot;₩&quot;&quot;₩&quot;\-#,##0_ ;_ &quot;₩&quot;* &quot;-&quot;_ ;_ @_ "/>
    <numFmt numFmtId="286" formatCode="&quot;  &quot;@"/>
    <numFmt numFmtId="287" formatCode="#,##0;\-#,##0.00"/>
    <numFmt numFmtId="288" formatCode="0_);[Red]\(0\)"/>
    <numFmt numFmtId="289" formatCode="#\!\,##0;&quot;₩&quot;\!\-#\!\,##0\!.00"/>
    <numFmt numFmtId="290" formatCode="&quot;₩&quot;#,##0;[Red]&quot;₩&quot;&quot;₩&quot;&quot;₩&quot;&quot;₩&quot;\-#,##0"/>
    <numFmt numFmtId="291" formatCode="&quot;US$&quot;#,##0_);[Red]\(&quot;US$&quot;#,##0\)"/>
    <numFmt numFmtId="292" formatCode="yy/m/d"/>
    <numFmt numFmtId="293" formatCode="#,##0\ ;[Red]\-#,##0\ ;"/>
    <numFmt numFmtId="294" formatCode="#,##0.00_ "/>
    <numFmt numFmtId="295" formatCode="#,##0&quot; &quot;;[Red]&quot;△&quot;#,##0&quot; &quot;"/>
    <numFmt numFmtId="296" formatCode="* #,##0&quot; &quot;;[Red]* &quot;△&quot;#,##0&quot; &quot;;* @"/>
    <numFmt numFmtId="297" formatCode="#,##0.####;[Red]&quot;△&quot;#,##0.####"/>
    <numFmt numFmtId="298" formatCode="#,##0.00##;[Red]&quot;△&quot;#,##0.00##"/>
    <numFmt numFmtId="299" formatCode="_-* #,##0.00&quot;₩&quot;_-;\-* #,##0.00&quot;₩&quot;_-;_-* &quot;-&quot;??&quot;₩&quot;_-;_-@_-"/>
    <numFmt numFmtId="300" formatCode="_-* #,##0.00_-;&quot;₩&quot;&quot;₩&quot;\-* #,##0.00_-;_-* &quot;-&quot;??_-;_-@_-"/>
    <numFmt numFmtId="301" formatCode="&quot;￥&quot;#,##0.00;&quot;₩&quot;\-#,##0.00"/>
    <numFmt numFmtId="302" formatCode="_-* #,##0.0_-;\-* #,##0.0_-;_-* &quot;-&quot;_-;_-@_-"/>
    <numFmt numFmtId="303" formatCode="_-&quot;₩&quot;* #,##0.00_-;&quot;₩&quot;&quot;₩&quot;\-&quot;₩&quot;* #,##0.00_-;_-&quot;₩&quot;* &quot;-&quot;??_-;_-@_-"/>
    <numFmt numFmtId="304" formatCode="&quot;￥&quot;#,##0.0;&quot;₩&quot;\-#,##0.0"/>
    <numFmt numFmtId="305" formatCode="&quot;₩&quot;#,##0;&quot;₩&quot;\-#,##0"/>
    <numFmt numFmtId="306" formatCode="&quot;₩&quot;#,##0.00;&quot;₩&quot;&quot;₩&quot;&quot;₩&quot;&quot;₩&quot;\-#,##0.00"/>
    <numFmt numFmtId="307" formatCode="\$#."/>
  </numFmts>
  <fonts count="17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sz val="10"/>
      <name val="MS Sans Serif"/>
      <family val="2"/>
    </font>
    <font>
      <sz val="12"/>
      <name val="돋움체"/>
      <family val="3"/>
      <charset val="129"/>
    </font>
    <font>
      <sz val="10"/>
      <name val="돋움체"/>
      <family val="3"/>
      <charset val="129"/>
    </font>
    <font>
      <i/>
      <sz val="12"/>
      <name val="굴림체"/>
      <family val="3"/>
      <charset val="129"/>
    </font>
    <font>
      <sz val="12"/>
      <name val="¹????¼"/>
      <family val="1"/>
      <charset val="129"/>
    </font>
    <font>
      <sz val="12"/>
      <name val="???"/>
      <family val="1"/>
    </font>
    <font>
      <sz val="11"/>
      <name val="굴림체"/>
      <family val="3"/>
      <charset val="129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Book Antiqua"/>
      <family val="1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  <charset val="129"/>
    </font>
    <font>
      <sz val="9"/>
      <name val="Arial"/>
      <family val="2"/>
    </font>
    <font>
      <sz val="10"/>
      <name val="Courier New"/>
      <family val="3"/>
    </font>
    <font>
      <sz val="12"/>
      <name val="돋움"/>
      <family val="3"/>
      <charset val="129"/>
    </font>
    <font>
      <sz val="12"/>
      <name val="견명조"/>
      <family val="1"/>
      <charset val="129"/>
    </font>
    <font>
      <sz val="7"/>
      <name val="바탕체"/>
      <family val="1"/>
      <charset val="129"/>
    </font>
    <font>
      <sz val="10"/>
      <name val="돋움"/>
      <family val="3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Arial"/>
      <family val="2"/>
    </font>
    <font>
      <sz val="9"/>
      <name val="바탕체"/>
      <family val="1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sz val="12"/>
      <name val="µ¸¿òÃ¼"/>
      <family val="1"/>
      <charset val="129"/>
    </font>
    <font>
      <sz val="12"/>
      <name val="μ¸¿oA¼"/>
      <family val="1"/>
      <charset val="129"/>
    </font>
    <font>
      <sz val="12"/>
      <name val="System"/>
      <family val="2"/>
      <charset val="129"/>
    </font>
    <font>
      <b/>
      <sz val="10"/>
      <name val="MS Sans Serif"/>
      <family val="2"/>
    </font>
    <font>
      <sz val="11"/>
      <name val="µ¸¿òÃ¼"/>
      <family val="3"/>
      <charset val="129"/>
    </font>
    <font>
      <sz val="11"/>
      <name val="µ¸¿ò"/>
      <family val="1"/>
      <charset val="129"/>
    </font>
    <font>
      <sz val="12"/>
      <name val="명조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color indexed="24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8"/>
      <name val="Arial"/>
      <family val="2"/>
    </font>
    <font>
      <sz val="11"/>
      <name val="돋움체"/>
      <family val="3"/>
      <charset val="129"/>
    </font>
    <font>
      <sz val="10"/>
      <color indexed="16"/>
      <name val="MS Serif"/>
      <family val="1"/>
    </font>
    <font>
      <sz val="9"/>
      <name val="굴림체"/>
      <family val="3"/>
      <charset val="129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u/>
      <sz val="10"/>
      <color indexed="14"/>
      <name val="MS Sans Serif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8.5"/>
      <color indexed="12"/>
      <name val="바탕체"/>
      <family val="1"/>
      <charset val="129"/>
    </font>
    <font>
      <u/>
      <sz val="10"/>
      <color indexed="12"/>
      <name val="MS Sans Serif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12"/>
      <name val="Courier New"/>
      <family val="3"/>
    </font>
    <font>
      <b/>
      <sz val="12"/>
      <name val="돋움체"/>
      <family val="3"/>
      <charset val="129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24"/>
      <name val="Courier New"/>
      <family val="3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2"/>
      <name val="Courier"/>
      <family val="3"/>
    </font>
    <font>
      <sz val="12"/>
      <name val="궁서체"/>
      <family val="1"/>
      <charset val="129"/>
    </font>
    <font>
      <sz val="12"/>
      <name val="굴림"/>
      <family val="3"/>
      <charset val="129"/>
    </font>
    <font>
      <sz val="9.5"/>
      <name val="돋움"/>
      <family val="3"/>
      <charset val="129"/>
    </font>
    <font>
      <b/>
      <sz val="12"/>
      <name val="굴림"/>
      <family val="3"/>
      <charset val="129"/>
    </font>
    <font>
      <sz val="9"/>
      <color indexed="8"/>
      <name val="굴림체"/>
      <family val="3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u/>
      <sz val="9"/>
      <color indexed="36"/>
      <name val="바탕체"/>
      <family val="1"/>
      <charset val="129"/>
    </font>
    <font>
      <u/>
      <sz val="8.25"/>
      <color indexed="36"/>
      <name val="돋움"/>
      <family val="3"/>
      <charset val="129"/>
    </font>
    <font>
      <u/>
      <sz val="9"/>
      <color indexed="36"/>
      <name val="돋움"/>
      <family val="3"/>
      <charset val="129"/>
    </font>
    <font>
      <sz val="14"/>
      <name val="뼥?ⓒ"/>
      <family val="3"/>
      <charset val="129"/>
    </font>
    <font>
      <sz val="9"/>
      <name val="돋움체"/>
      <family val="3"/>
      <charset val="129"/>
    </font>
    <font>
      <sz val="1"/>
      <color indexed="0"/>
      <name val="Courier"/>
      <family val="3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name val="MS Sans Serif"/>
      <family val="2"/>
    </font>
    <font>
      <sz val="10"/>
      <color indexed="10"/>
      <name val="돋움체"/>
      <family val="3"/>
      <charset val="129"/>
    </font>
    <font>
      <sz val="12"/>
      <name val="宋体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돋움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0"/>
      <color indexed="10"/>
      <name val="돋움"/>
      <family val="3"/>
      <charset val="129"/>
    </font>
    <font>
      <sz val="12"/>
      <name val="견고딕"/>
      <family val="1"/>
      <charset val="129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2"/>
      <color indexed="24"/>
      <name val="Helv"/>
      <family val="2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sz val="18"/>
      <name val="돋움체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6"/>
      <name val="돋움체"/>
      <family val="3"/>
      <charset val="129"/>
    </font>
    <font>
      <sz val="17"/>
      <name val="바탕체"/>
      <family val="1"/>
      <charset val="129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2"/>
      <color indexed="8"/>
      <name val="돋움체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9.5"/>
      <name val="굴림"/>
      <family val="3"/>
      <charset val="129"/>
    </font>
    <font>
      <sz val="11"/>
      <color indexed="9"/>
      <name val="돋움"/>
      <family val="3"/>
      <charset val="129"/>
    </font>
    <font>
      <sz val="9"/>
      <color indexed="8"/>
      <name val="Arial"/>
      <family val="2"/>
    </font>
    <font>
      <sz val="10"/>
      <name val="Arial Narrow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20"/>
        <bgColor indexed="2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81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/>
    <xf numFmtId="184" fontId="11" fillId="0" borderId="0" applyFont="0" applyFill="0" applyBorder="0" applyAlignment="0" applyProtection="0"/>
    <xf numFmtId="185" fontId="12" fillId="0" borderId="0" applyFill="0" applyBorder="0" applyProtection="0"/>
    <xf numFmtId="0" fontId="13" fillId="0" borderId="0"/>
    <xf numFmtId="0" fontId="14" fillId="0" borderId="0"/>
    <xf numFmtId="0" fontId="15" fillId="0" borderId="21">
      <alignment horizontal="center"/>
    </xf>
    <xf numFmtId="0" fontId="15" fillId="0" borderId="21">
      <alignment horizontal="center"/>
    </xf>
    <xf numFmtId="0" fontId="13" fillId="0" borderId="12">
      <alignment horizontal="centerContinuous" vertical="center"/>
    </xf>
    <xf numFmtId="3" fontId="16" fillId="0" borderId="1"/>
    <xf numFmtId="3" fontId="16" fillId="0" borderId="1"/>
    <xf numFmtId="3" fontId="12" fillId="0" borderId="0">
      <alignment vertical="center"/>
    </xf>
    <xf numFmtId="179" fontId="12" fillId="0" borderId="0">
      <alignment vertical="center"/>
    </xf>
    <xf numFmtId="4" fontId="12" fillId="0" borderId="0">
      <alignment vertical="center"/>
    </xf>
    <xf numFmtId="186" fontId="12" fillId="0" borderId="0">
      <alignment vertical="center"/>
    </xf>
    <xf numFmtId="3" fontId="12" fillId="0" borderId="0">
      <alignment vertical="center"/>
    </xf>
    <xf numFmtId="0" fontId="13" fillId="0" borderId="12">
      <alignment horizontal="centerContinuous" vertical="center"/>
    </xf>
    <xf numFmtId="0" fontId="13" fillId="0" borderId="12">
      <alignment horizontal="centerContinuous" vertical="center"/>
    </xf>
    <xf numFmtId="0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24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2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40" fontId="15" fillId="0" borderId="0" applyFont="0" applyFill="0" applyBorder="0" applyAlignment="0" applyProtection="0"/>
    <xf numFmtId="189" fontId="8" fillId="0" borderId="0" applyFont="0" applyFill="0" applyBorder="0" applyAlignment="0" applyProtection="0">
      <alignment vertical="center"/>
    </xf>
    <xf numFmtId="190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40" fontId="15" fillId="0" borderId="0" applyFont="0" applyFill="0" applyBorder="0" applyAlignment="0" applyProtection="0"/>
    <xf numFmtId="191" fontId="12" fillId="0" borderId="11">
      <protection locked="0"/>
    </xf>
    <xf numFmtId="0" fontId="12" fillId="0" borderId="0"/>
    <xf numFmtId="0" fontId="12" fillId="0" borderId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1" fillId="0" borderId="22">
      <alignment vertical="center"/>
    </xf>
    <xf numFmtId="0" fontId="21" fillId="0" borderId="22">
      <alignment vertical="center"/>
    </xf>
    <xf numFmtId="0" fontId="8" fillId="0" borderId="22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2" fillId="0" borderId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Font="0" applyFill="0" applyBorder="0" applyAlignment="0" applyProtection="0"/>
    <xf numFmtId="0" fontId="22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2" fillId="0" borderId="0" applyFont="0" applyFill="0" applyBorder="0" applyAlignment="0" applyProtection="0"/>
    <xf numFmtId="0" fontId="10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23" fillId="0" borderId="0" applyFont="0" applyFill="0" applyBorder="0" applyAlignment="0" applyProtection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2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12" fillId="0" borderId="0"/>
    <xf numFmtId="0" fontId="22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2" fillId="0" borderId="0"/>
    <xf numFmtId="0" fontId="23" fillId="0" borderId="0" applyFont="0" applyFill="0" applyBorder="0" applyAlignment="0" applyProtection="0"/>
    <xf numFmtId="0" fontId="12" fillId="0" borderId="0"/>
    <xf numFmtId="0" fontId="12" fillId="0" borderId="0"/>
    <xf numFmtId="0" fontId="23" fillId="0" borderId="0" applyFont="0" applyFill="0" applyBorder="0" applyAlignment="0" applyProtection="0"/>
    <xf numFmtId="0" fontId="22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2" fillId="0" borderId="0"/>
    <xf numFmtId="0" fontId="10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0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10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0" fontId="22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2" fillId="0" borderId="0"/>
    <xf numFmtId="0" fontId="23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0" fillId="0" borderId="0"/>
    <xf numFmtId="192" fontId="16" fillId="0" borderId="0" applyFont="0" applyFill="0" applyBorder="0" applyAlignment="0" applyProtection="0"/>
    <xf numFmtId="0" fontId="10" fillId="0" borderId="0"/>
    <xf numFmtId="0" fontId="10" fillId="0" borderId="0"/>
    <xf numFmtId="0" fontId="22" fillId="0" borderId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2" fillId="0" borderId="0"/>
    <xf numFmtId="192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23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22" fillId="0" borderId="0"/>
    <xf numFmtId="0" fontId="23" fillId="0" borderId="0" applyFont="0" applyFill="0" applyBorder="0" applyAlignment="0" applyProtection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3" fillId="0" borderId="0" applyFont="0" applyFill="0" applyBorder="0" applyAlignment="0" applyProtection="0"/>
    <xf numFmtId="0" fontId="22" fillId="0" borderId="0"/>
    <xf numFmtId="0" fontId="10" fillId="0" borderId="0"/>
    <xf numFmtId="0" fontId="10" fillId="0" borderId="0"/>
    <xf numFmtId="192" fontId="16" fillId="0" borderId="0" applyFont="0" applyFill="0" applyBorder="0" applyAlignment="0" applyProtection="0"/>
    <xf numFmtId="0" fontId="10" fillId="0" borderId="0"/>
    <xf numFmtId="192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2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192" fontId="24" fillId="0" borderId="0" applyFont="0" applyFill="0" applyBorder="0" applyAlignment="0" applyProtection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23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12" fillId="0" borderId="0"/>
    <xf numFmtId="0" fontId="23" fillId="0" borderId="0" applyFont="0" applyFill="0" applyBorder="0" applyAlignment="0" applyProtection="0"/>
    <xf numFmtId="0" fontId="12" fillId="0" borderId="0"/>
    <xf numFmtId="0" fontId="1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2" fillId="0" borderId="0"/>
    <xf numFmtId="0" fontId="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193" fontId="8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8" fillId="0" borderId="0"/>
    <xf numFmtId="0" fontId="23" fillId="0" borderId="0" applyFont="0" applyFill="0" applyBorder="0" applyAlignment="0" applyProtection="0"/>
    <xf numFmtId="0" fontId="12" fillId="0" borderId="0"/>
    <xf numFmtId="0" fontId="23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2" fillId="0" borderId="0"/>
    <xf numFmtId="0" fontId="22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192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0" fontId="22" fillId="0" borderId="0"/>
    <xf numFmtId="0" fontId="23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22" fillId="0" borderId="0"/>
    <xf numFmtId="0" fontId="23" fillId="0" borderId="0" applyFont="0" applyFill="0" applyBorder="0" applyAlignment="0" applyProtection="0"/>
    <xf numFmtId="0" fontId="2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10" fillId="0" borderId="0"/>
    <xf numFmtId="0" fontId="22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/>
    <xf numFmtId="0" fontId="1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23" fillId="0" borderId="0" applyFont="0" applyFill="0" applyBorder="0" applyAlignment="0" applyProtection="0"/>
    <xf numFmtId="0" fontId="12" fillId="0" borderId="0"/>
    <xf numFmtId="0" fontId="10" fillId="0" borderId="0"/>
    <xf numFmtId="192" fontId="1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/>
    <xf numFmtId="0" fontId="23" fillId="0" borderId="0" applyFont="0" applyFill="0" applyBorder="0" applyAlignment="0" applyProtection="0"/>
    <xf numFmtId="0" fontId="10" fillId="0" borderId="0"/>
    <xf numFmtId="0" fontId="25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0"/>
    <xf numFmtId="195" fontId="8" fillId="0" borderId="0" applyFont="0" applyFill="0" applyBorder="0" applyProtection="0">
      <alignment vertical="center"/>
    </xf>
    <xf numFmtId="0" fontId="17" fillId="0" borderId="0" applyFont="0" applyFill="0" applyBorder="0" applyProtection="0">
      <alignment vertical="center"/>
    </xf>
    <xf numFmtId="196" fontId="8" fillId="0" borderId="0">
      <alignment vertical="center"/>
    </xf>
    <xf numFmtId="0" fontId="17" fillId="0" borderId="0">
      <alignment vertical="center"/>
    </xf>
    <xf numFmtId="197" fontId="8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98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199" fontId="25" fillId="0" borderId="0">
      <protection locked="0"/>
    </xf>
    <xf numFmtId="199" fontId="25" fillId="0" borderId="0">
      <protection locked="0"/>
    </xf>
    <xf numFmtId="200" fontId="8" fillId="0" borderId="0">
      <protection locked="0"/>
    </xf>
    <xf numFmtId="199" fontId="25" fillId="0" borderId="0">
      <protection locked="0"/>
    </xf>
    <xf numFmtId="199" fontId="25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199" fontId="25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199" fontId="25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200" fontId="8" fillId="0" borderId="0">
      <protection locked="0"/>
    </xf>
    <xf numFmtId="199" fontId="25" fillId="0" borderId="0">
      <protection locked="0"/>
    </xf>
    <xf numFmtId="200" fontId="8" fillId="0" borderId="0">
      <protection locked="0"/>
    </xf>
    <xf numFmtId="192" fontId="29" fillId="0" borderId="1">
      <alignment vertical="center"/>
    </xf>
    <xf numFmtId="9" fontId="13" fillId="0" borderId="0">
      <alignment vertical="center"/>
    </xf>
    <xf numFmtId="187" fontId="10" fillId="0" borderId="0" applyFont="0" applyFill="0" applyBorder="0" applyAlignment="0" applyProtection="0"/>
    <xf numFmtId="3" fontId="16" fillId="0" borderId="1"/>
    <xf numFmtId="0" fontId="13" fillId="0" borderId="0">
      <alignment vertical="center"/>
    </xf>
    <xf numFmtId="3" fontId="16" fillId="0" borderId="1"/>
    <xf numFmtId="3" fontId="16" fillId="0" borderId="1"/>
    <xf numFmtId="10" fontId="13" fillId="0" borderId="0">
      <alignment vertical="center"/>
    </xf>
    <xf numFmtId="3" fontId="16" fillId="0" borderId="1"/>
    <xf numFmtId="0" fontId="13" fillId="0" borderId="0">
      <alignment vertical="center"/>
    </xf>
    <xf numFmtId="201" fontId="8" fillId="0" borderId="0">
      <alignment vertical="center"/>
    </xf>
    <xf numFmtId="202" fontId="12" fillId="0" borderId="0">
      <alignment vertical="center"/>
    </xf>
    <xf numFmtId="203" fontId="30" fillId="0" borderId="0">
      <alignment vertical="center"/>
    </xf>
    <xf numFmtId="184" fontId="31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4" fillId="0" borderId="0"/>
    <xf numFmtId="3" fontId="32" fillId="0" borderId="23">
      <alignment horizontal="right" vertical="center"/>
    </xf>
    <xf numFmtId="204" fontId="33" fillId="0" borderId="0">
      <alignment vertical="center"/>
    </xf>
    <xf numFmtId="3" fontId="32" fillId="0" borderId="23">
      <alignment horizontal="right" vertical="center"/>
    </xf>
    <xf numFmtId="204" fontId="33" fillId="0" borderId="0">
      <alignment vertical="center"/>
    </xf>
    <xf numFmtId="3" fontId="32" fillId="0" borderId="23">
      <alignment horizontal="right" vertical="center"/>
    </xf>
    <xf numFmtId="0" fontId="14" fillId="0" borderId="0"/>
    <xf numFmtId="3" fontId="32" fillId="0" borderId="23">
      <alignment horizontal="right" vertical="center"/>
    </xf>
    <xf numFmtId="3" fontId="32" fillId="0" borderId="23">
      <alignment horizontal="right"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5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0" fontId="21" fillId="0" borderId="0">
      <alignment horizontal="center" vertical="center"/>
    </xf>
    <xf numFmtId="204" fontId="33" fillId="0" borderId="0">
      <alignment vertical="center"/>
    </xf>
    <xf numFmtId="0" fontId="14" fillId="0" borderId="0"/>
    <xf numFmtId="0" fontId="21" fillId="0" borderId="0">
      <alignment horizontal="center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207" fontId="12" fillId="0" borderId="0">
      <alignment horizontal="center" vertical="center"/>
    </xf>
    <xf numFmtId="208" fontId="12" fillId="0" borderId="0">
      <alignment horizontal="center" vertical="center"/>
    </xf>
    <xf numFmtId="209" fontId="8" fillId="0" borderId="0">
      <alignment horizontal="center" vertical="center"/>
    </xf>
    <xf numFmtId="209" fontId="8" fillId="0" borderId="0">
      <alignment horizontal="center" vertical="center"/>
    </xf>
    <xf numFmtId="207" fontId="12" fillId="0" borderId="0">
      <alignment horizontal="center" vertical="center"/>
    </xf>
    <xf numFmtId="209" fontId="8" fillId="0" borderId="0">
      <alignment horizontal="center" vertical="center"/>
    </xf>
    <xf numFmtId="208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9" fontId="8" fillId="0" borderId="0">
      <alignment horizontal="center" vertical="center"/>
    </xf>
    <xf numFmtId="209" fontId="8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7" fontId="12" fillId="0" borderId="0">
      <alignment horizontal="center" vertical="center"/>
    </xf>
    <xf numFmtId="209" fontId="8" fillId="0" borderId="0">
      <alignment horizontal="center" vertical="center"/>
    </xf>
    <xf numFmtId="209" fontId="8" fillId="0" borderId="0">
      <alignment horizontal="center" vertical="center"/>
    </xf>
    <xf numFmtId="207" fontId="12" fillId="0" borderId="0">
      <alignment horizontal="center" vertical="center"/>
    </xf>
    <xf numFmtId="210" fontId="34" fillId="0" borderId="0">
      <alignment horizontal="center" vertical="center"/>
    </xf>
    <xf numFmtId="207" fontId="12" fillId="0" borderId="0">
      <alignment horizontal="center" vertical="center"/>
    </xf>
    <xf numFmtId="210" fontId="34" fillId="0" borderId="0">
      <alignment horizontal="center" vertical="center"/>
    </xf>
    <xf numFmtId="209" fontId="8" fillId="0" borderId="0">
      <alignment horizontal="center" vertical="center"/>
    </xf>
    <xf numFmtId="209" fontId="8" fillId="0" borderId="0">
      <alignment horizontal="center" vertical="center"/>
    </xf>
    <xf numFmtId="0" fontId="21" fillId="0" borderId="0">
      <alignment horizontal="center" vertical="center"/>
    </xf>
    <xf numFmtId="204" fontId="33" fillId="0" borderId="0">
      <alignment vertical="center"/>
    </xf>
    <xf numFmtId="0" fontId="21" fillId="0" borderId="0">
      <alignment horizontal="center" vertical="center"/>
    </xf>
    <xf numFmtId="3" fontId="32" fillId="0" borderId="23">
      <alignment horizontal="right" vertical="center"/>
    </xf>
    <xf numFmtId="204" fontId="33" fillId="0" borderId="0">
      <alignment vertical="center"/>
    </xf>
    <xf numFmtId="204" fontId="33" fillId="0" borderId="0">
      <alignment vertical="center"/>
    </xf>
    <xf numFmtId="0" fontId="14" fillId="0" borderId="0"/>
    <xf numFmtId="0" fontId="21" fillId="0" borderId="0">
      <alignment horizontal="center" vertical="center"/>
    </xf>
    <xf numFmtId="204" fontId="33" fillId="0" borderId="0">
      <alignment vertical="center"/>
    </xf>
    <xf numFmtId="3" fontId="32" fillId="0" borderId="23">
      <alignment horizontal="right" vertical="center"/>
    </xf>
    <xf numFmtId="3" fontId="32" fillId="0" borderId="23">
      <alignment horizontal="right" vertical="center"/>
    </xf>
    <xf numFmtId="0" fontId="15" fillId="0" borderId="24"/>
    <xf numFmtId="4" fontId="35" fillId="0" borderId="25">
      <alignment vertical="center"/>
    </xf>
    <xf numFmtId="211" fontId="17" fillId="0" borderId="0">
      <alignment vertical="center"/>
    </xf>
    <xf numFmtId="0" fontId="8" fillId="0" borderId="0"/>
    <xf numFmtId="4" fontId="35" fillId="0" borderId="25">
      <alignment vertical="center"/>
    </xf>
    <xf numFmtId="38" fontId="36" fillId="0" borderId="26">
      <alignment horizontal="right" vertical="center"/>
      <protection locked="0"/>
    </xf>
    <xf numFmtId="0" fontId="10" fillId="0" borderId="0" applyNumberFormat="0" applyFill="0" applyBorder="0" applyAlignment="0" applyProtection="0"/>
    <xf numFmtId="200" fontId="8" fillId="0" borderId="0">
      <protection locked="0"/>
    </xf>
    <xf numFmtId="10" fontId="27" fillId="0" borderId="0" applyFont="0" applyFill="0" applyBorder="0" applyAlignment="0" applyProtection="0"/>
    <xf numFmtId="192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12" fillId="0" borderId="0"/>
    <xf numFmtId="0" fontId="12" fillId="0" borderId="27">
      <alignment horizont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2" fontId="32" fillId="0" borderId="23">
      <alignment horizontal="right" vertical="center"/>
    </xf>
    <xf numFmtId="0" fontId="38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211" fontId="17" fillId="0" borderId="0">
      <alignment vertical="center"/>
    </xf>
    <xf numFmtId="184" fontId="31" fillId="0" borderId="0" applyFont="0" applyFill="0" applyBorder="0" applyAlignment="0" applyProtection="0"/>
    <xf numFmtId="0" fontId="25" fillId="0" borderId="0">
      <protection locked="0"/>
    </xf>
    <xf numFmtId="0" fontId="38" fillId="4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40" fontId="15" fillId="0" borderId="0" applyFont="0" applyFill="0" applyBorder="0" applyAlignment="0" applyProtection="0"/>
    <xf numFmtId="9" fontId="12" fillId="0" borderId="0">
      <protection locked="0"/>
    </xf>
    <xf numFmtId="0" fontId="40" fillId="4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2" fillId="0" borderId="0"/>
    <xf numFmtId="0" fontId="42" fillId="0" borderId="0"/>
    <xf numFmtId="0" fontId="43" fillId="0" borderId="16">
      <alignment horizontal="center" vertical="center"/>
    </xf>
    <xf numFmtId="184" fontId="11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92" fontId="21" fillId="0" borderId="18">
      <alignment horizontal="center" vertical="center"/>
    </xf>
    <xf numFmtId="0" fontId="21" fillId="0" borderId="26" applyProtection="0">
      <alignment horizontal="left" vertical="center" wrapText="1"/>
    </xf>
    <xf numFmtId="213" fontId="14" fillId="48" borderId="28">
      <alignment horizontal="center" vertical="center"/>
    </xf>
    <xf numFmtId="200" fontId="8" fillId="0" borderId="0">
      <protection locked="0"/>
    </xf>
    <xf numFmtId="0" fontId="8" fillId="0" borderId="0">
      <protection locked="0"/>
    </xf>
    <xf numFmtId="0" fontId="25" fillId="0" borderId="0">
      <protection locked="0"/>
    </xf>
    <xf numFmtId="200" fontId="8" fillId="0" borderId="0">
      <protection locked="0"/>
    </xf>
    <xf numFmtId="0" fontId="45" fillId="0" borderId="0" applyFont="0" applyFill="0" applyBorder="0" applyAlignment="0" applyProtection="0"/>
    <xf numFmtId="214" fontId="46" fillId="0" borderId="0" applyFont="0" applyFill="0" applyBorder="0" applyAlignment="0" applyProtection="0"/>
    <xf numFmtId="42" fontId="45" fillId="0" borderId="0" applyFont="0" applyFill="0" applyBorder="0" applyAlignment="0" applyProtection="0"/>
    <xf numFmtId="214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4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25" fillId="0" borderId="0">
      <protection locked="0"/>
    </xf>
    <xf numFmtId="0" fontId="27" fillId="0" borderId="0" applyFont="0" applyFill="0" applyBorder="0" applyAlignment="0" applyProtection="0"/>
    <xf numFmtId="191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216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17" fontId="27" fillId="0" borderId="0">
      <protection locked="0"/>
    </xf>
    <xf numFmtId="0" fontId="15" fillId="0" borderId="0"/>
    <xf numFmtId="200" fontId="8" fillId="0" borderId="0">
      <protection locked="0"/>
    </xf>
    <xf numFmtId="200" fontId="8" fillId="0" borderId="0">
      <protection locked="0"/>
    </xf>
    <xf numFmtId="0" fontId="45" fillId="0" borderId="0" applyFont="0" applyFill="0" applyBorder="0" applyAlignment="0" applyProtection="0"/>
    <xf numFmtId="192" fontId="46" fillId="0" borderId="0" applyFont="0" applyFill="0" applyBorder="0" applyAlignment="0" applyProtection="0"/>
    <xf numFmtId="41" fontId="45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6" fillId="0" borderId="0" applyFont="0" applyFill="0" applyBorder="0" applyAlignment="0" applyProtection="0"/>
    <xf numFmtId="4" fontId="25" fillId="0" borderId="0">
      <protection locked="0"/>
    </xf>
    <xf numFmtId="218" fontId="27" fillId="0" borderId="0">
      <protection locked="0"/>
    </xf>
    <xf numFmtId="0" fontId="8" fillId="0" borderId="0" applyFont="0" applyFill="0" applyBorder="0" applyAlignment="0" applyProtection="0"/>
    <xf numFmtId="0" fontId="51" fillId="0" borderId="0"/>
    <xf numFmtId="0" fontId="10" fillId="0" borderId="0"/>
    <xf numFmtId="0" fontId="10" fillId="0" borderId="0"/>
    <xf numFmtId="0" fontId="31" fillId="0" borderId="0"/>
    <xf numFmtId="0" fontId="52" fillId="0" borderId="29" applyAlignment="0" applyProtection="0"/>
    <xf numFmtId="184" fontId="10" fillId="0" borderId="0" applyFont="0" applyFill="0" applyBorder="0" applyAlignment="0" applyProtection="0"/>
    <xf numFmtId="0" fontId="51" fillId="0" borderId="0"/>
    <xf numFmtId="0" fontId="51" fillId="0" borderId="0"/>
    <xf numFmtId="200" fontId="8" fillId="0" borderId="0">
      <protection locked="0"/>
    </xf>
    <xf numFmtId="0" fontId="27" fillId="0" borderId="0"/>
    <xf numFmtId="0" fontId="46" fillId="0" borderId="0"/>
    <xf numFmtId="0" fontId="45" fillId="0" borderId="0"/>
    <xf numFmtId="0" fontId="51" fillId="0" borderId="0"/>
    <xf numFmtId="0" fontId="51" fillId="0" borderId="0"/>
    <xf numFmtId="0" fontId="53" fillId="0" borderId="0"/>
    <xf numFmtId="0" fontId="27" fillId="0" borderId="0"/>
    <xf numFmtId="0" fontId="54" fillId="0" borderId="0"/>
    <xf numFmtId="0" fontId="47" fillId="0" borderId="0"/>
    <xf numFmtId="0" fontId="48" fillId="0" borderId="0"/>
    <xf numFmtId="0" fontId="8" fillId="0" borderId="0" applyFill="0" applyBorder="0" applyAlignment="0"/>
    <xf numFmtId="0" fontId="12" fillId="0" borderId="0" applyFill="0" applyBorder="0" applyAlignment="0"/>
    <xf numFmtId="0" fontId="8" fillId="0" borderId="0" applyFill="0" applyBorder="0" applyAlignment="0"/>
    <xf numFmtId="0" fontId="55" fillId="0" borderId="0" applyFill="0" applyBorder="0" applyAlignment="0"/>
    <xf numFmtId="219" fontId="8" fillId="0" borderId="0" applyFill="0" applyBorder="0" applyAlignment="0"/>
    <xf numFmtId="220" fontId="8" fillId="0" borderId="0" applyFill="0" applyBorder="0" applyAlignment="0"/>
    <xf numFmtId="221" fontId="8" fillId="0" borderId="0" applyFill="0" applyBorder="0" applyAlignment="0"/>
    <xf numFmtId="222" fontId="8" fillId="0" borderId="0" applyFill="0" applyBorder="0" applyAlignment="0"/>
    <xf numFmtId="223" fontId="8" fillId="0" borderId="0" applyFill="0" applyBorder="0" applyAlignment="0"/>
    <xf numFmtId="224" fontId="8" fillId="0" borderId="0" applyFill="0" applyBorder="0" applyAlignment="0"/>
    <xf numFmtId="219" fontId="8" fillId="0" borderId="0" applyFill="0" applyBorder="0" applyAlignment="0"/>
    <xf numFmtId="0" fontId="56" fillId="0" borderId="0"/>
    <xf numFmtId="0" fontId="10" fillId="0" borderId="0"/>
    <xf numFmtId="0" fontId="10" fillId="0" borderId="0"/>
    <xf numFmtId="0" fontId="1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30">
      <protection locked="0"/>
    </xf>
    <xf numFmtId="3" fontId="58" fillId="0" borderId="0">
      <alignment horizontal="center"/>
    </xf>
    <xf numFmtId="192" fontId="37" fillId="0" borderId="0" applyFont="0" applyFill="0" applyBorder="0" applyAlignment="0" applyProtection="0"/>
    <xf numFmtId="4" fontId="25" fillId="0" borderId="0">
      <protection locked="0"/>
    </xf>
    <xf numFmtId="38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23" fontId="8" fillId="0" borderId="0" applyFont="0" applyFill="0" applyBorder="0" applyAlignment="0" applyProtection="0"/>
    <xf numFmtId="196" fontId="8" fillId="0" borderId="0"/>
    <xf numFmtId="225" fontId="8" fillId="0" borderId="0"/>
    <xf numFmtId="196" fontId="8" fillId="0" borderId="0"/>
    <xf numFmtId="0" fontId="11" fillId="0" borderId="0"/>
    <xf numFmtId="226" fontId="8" fillId="0" borderId="0"/>
    <xf numFmtId="43" fontId="10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60" fillId="0" borderId="0" applyNumberFormat="0" applyAlignment="0">
      <alignment horizontal="left"/>
    </xf>
    <xf numFmtId="0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227" fontId="25" fillId="0" borderId="0">
      <protection locked="0"/>
    </xf>
    <xf numFmtId="22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23" fillId="0" borderId="0" applyFont="0" applyFill="0" applyBorder="0" applyAlignment="0" applyProtection="0"/>
    <xf numFmtId="219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229" fontId="12" fillId="0" borderId="1" applyFill="0" applyBorder="0" applyAlignment="0"/>
    <xf numFmtId="0" fontId="8" fillId="0" borderId="0">
      <protection locked="0"/>
    </xf>
    <xf numFmtId="230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5" fontId="10" fillId="0" borderId="0" applyFont="0" applyFill="0" applyBorder="0" applyAlignment="0" applyProtection="0"/>
    <xf numFmtId="231" fontId="8" fillId="0" borderId="0" applyFont="0" applyFill="0" applyBorder="0" applyAlignment="0" applyProtection="0"/>
    <xf numFmtId="5" fontId="10" fillId="0" borderId="0" applyFont="0" applyFill="0" applyBorder="0" applyAlignment="0" applyProtection="0"/>
    <xf numFmtId="232" fontId="8" fillId="0" borderId="0"/>
    <xf numFmtId="0" fontId="11" fillId="0" borderId="0"/>
    <xf numFmtId="233" fontId="16" fillId="0" borderId="0"/>
    <xf numFmtId="0" fontId="29" fillId="0" borderId="0"/>
    <xf numFmtId="232" fontId="8" fillId="0" borderId="0"/>
    <xf numFmtId="233" fontId="16" fillId="0" borderId="0"/>
    <xf numFmtId="0" fontId="59" fillId="0" borderId="0" applyFont="0" applyFill="0" applyBorder="0" applyAlignment="0" applyProtection="0"/>
    <xf numFmtId="234" fontId="25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35" fontId="61" fillId="0" borderId="0">
      <protection locked="0"/>
    </xf>
    <xf numFmtId="15" fontId="10" fillId="0" borderId="0"/>
    <xf numFmtId="14" fontId="62" fillId="0" borderId="0" applyFill="0" applyBorder="0" applyAlignment="0"/>
    <xf numFmtId="235" fontId="61" fillId="0" borderId="0">
      <protection locked="0"/>
    </xf>
    <xf numFmtId="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36" fontId="8" fillId="0" borderId="0"/>
    <xf numFmtId="0" fontId="8" fillId="0" borderId="0"/>
    <xf numFmtId="236" fontId="8" fillId="0" borderId="0"/>
    <xf numFmtId="237" fontId="63" fillId="0" borderId="0"/>
    <xf numFmtId="238" fontId="8" fillId="0" borderId="0"/>
    <xf numFmtId="239" fontId="13" fillId="0" borderId="1">
      <alignment vertical="center"/>
    </xf>
    <xf numFmtId="240" fontId="27" fillId="0" borderId="0">
      <protection locked="0"/>
    </xf>
    <xf numFmtId="241" fontId="27" fillId="0" borderId="0">
      <protection locked="0"/>
    </xf>
    <xf numFmtId="223" fontId="8" fillId="0" borderId="0" applyFill="0" applyBorder="0" applyAlignment="0"/>
    <xf numFmtId="219" fontId="8" fillId="0" borderId="0" applyFill="0" applyBorder="0" applyAlignment="0"/>
    <xf numFmtId="223" fontId="8" fillId="0" borderId="0" applyFill="0" applyBorder="0" applyAlignment="0"/>
    <xf numFmtId="224" fontId="8" fillId="0" borderId="0" applyFill="0" applyBorder="0" applyAlignment="0"/>
    <xf numFmtId="219" fontId="8" fillId="0" borderId="0" applyFill="0" applyBorder="0" applyAlignment="0"/>
    <xf numFmtId="0" fontId="64" fillId="0" borderId="0" applyNumberFormat="0" applyAlignment="0">
      <alignment horizontal="left"/>
    </xf>
    <xf numFmtId="24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2" fontId="65" fillId="0" borderId="0" applyFont="0" applyFill="0" applyBorder="0" applyAlignment="0" applyProtection="0"/>
    <xf numFmtId="0" fontId="21" fillId="0" borderId="0" applyFont="0" applyFill="0" applyBorder="0" applyAlignment="0" applyProtection="0"/>
    <xf numFmtId="242" fontId="65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6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66" fillId="0" borderId="0">
      <protection locked="0"/>
    </xf>
    <xf numFmtId="2" fontId="59" fillId="0" borderId="0" applyFont="0" applyFill="0" applyBorder="0" applyAlignment="0" applyProtection="0"/>
    <xf numFmtId="243" fontId="25" fillId="0" borderId="0">
      <protection locked="0"/>
    </xf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96" fontId="10" fillId="0" borderId="0">
      <protection locked="0"/>
    </xf>
    <xf numFmtId="243" fontId="25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2" fillId="0" borderId="0"/>
    <xf numFmtId="38" fontId="69" fillId="49" borderId="0" applyNumberFormat="0" applyBorder="0" applyAlignment="0" applyProtection="0"/>
    <xf numFmtId="38" fontId="69" fillId="49" borderId="0" applyNumberFormat="0" applyBorder="0" applyAlignment="0" applyProtection="0"/>
    <xf numFmtId="38" fontId="69" fillId="50" borderId="0" applyNumberFormat="0" applyBorder="0" applyAlignment="0" applyProtection="0"/>
    <xf numFmtId="3" fontId="13" fillId="0" borderId="31">
      <alignment horizontal="right" vertical="center"/>
    </xf>
    <xf numFmtId="4" fontId="13" fillId="0" borderId="31">
      <alignment horizontal="right" vertical="center"/>
    </xf>
    <xf numFmtId="0" fontId="70" fillId="0" borderId="0" applyAlignment="0">
      <alignment horizontal="right"/>
    </xf>
    <xf numFmtId="0" fontId="71" fillId="0" borderId="0"/>
    <xf numFmtId="0" fontId="72" fillId="0" borderId="0"/>
    <xf numFmtId="0" fontId="73" fillId="0" borderId="0">
      <alignment horizontal="left"/>
    </xf>
    <xf numFmtId="0" fontId="74" fillId="0" borderId="32" applyNumberFormat="0" applyAlignment="0" applyProtection="0">
      <alignment horizontal="left" vertical="center"/>
    </xf>
    <xf numFmtId="0" fontId="74" fillId="0" borderId="13">
      <alignment horizontal="lef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9" fontId="28" fillId="0" borderId="0">
      <protection locked="0"/>
    </xf>
    <xf numFmtId="0" fontId="14" fillId="0" borderId="0">
      <protection locked="0"/>
    </xf>
    <xf numFmtId="199" fontId="28" fillId="0" borderId="0">
      <protection locked="0"/>
    </xf>
    <xf numFmtId="0" fontId="14" fillId="0" borderId="0">
      <protection locked="0"/>
    </xf>
    <xf numFmtId="0" fontId="78" fillId="0" borderId="0"/>
    <xf numFmtId="0" fontId="79" fillId="0" borderId="0">
      <alignment horizontal="left"/>
    </xf>
    <xf numFmtId="0" fontId="80" fillId="0" borderId="0" applyNumberFormat="0" applyFill="0" applyBorder="0" applyAlignment="0" applyProtection="0"/>
    <xf numFmtId="0" fontId="81" fillId="0" borderId="33" applyNumberFormat="0" applyFill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10" fontId="69" fillId="51" borderId="1" applyNumberFormat="0" applyBorder="0" applyAlignment="0" applyProtection="0"/>
    <xf numFmtId="10" fontId="69" fillId="51" borderId="1" applyNumberFormat="0" applyBorder="0" applyAlignment="0" applyProtection="0"/>
    <xf numFmtId="10" fontId="69" fillId="50" borderId="1" applyNumberFormat="0" applyBorder="0" applyAlignment="0" applyProtection="0"/>
    <xf numFmtId="0" fontId="43" fillId="0" borderId="22" applyNumberFormat="0" applyBorder="0" applyAlignment="0"/>
    <xf numFmtId="244" fontId="13" fillId="0" borderId="1">
      <alignment vertical="center"/>
    </xf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0" fontId="8" fillId="0" borderId="34">
      <protection locked="0"/>
    </xf>
    <xf numFmtId="223" fontId="8" fillId="0" borderId="0" applyFill="0" applyBorder="0" applyAlignment="0"/>
    <xf numFmtId="219" fontId="8" fillId="0" borderId="0" applyFill="0" applyBorder="0" applyAlignment="0"/>
    <xf numFmtId="223" fontId="8" fillId="0" borderId="0" applyFill="0" applyBorder="0" applyAlignment="0"/>
    <xf numFmtId="224" fontId="8" fillId="0" borderId="0" applyFill="0" applyBorder="0" applyAlignment="0"/>
    <xf numFmtId="219" fontId="8" fillId="0" borderId="0" applyFill="0" applyBorder="0" applyAlignment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247" fontId="13" fillId="0" borderId="1">
      <alignment horizontal="right" vertical="center"/>
    </xf>
    <xf numFmtId="248" fontId="13" fillId="0" borderId="1">
      <alignment vertical="center"/>
    </xf>
    <xf numFmtId="249" fontId="13" fillId="0" borderId="1">
      <alignment vertical="center"/>
    </xf>
    <xf numFmtId="250" fontId="10" fillId="0" borderId="0" applyFont="0" applyFill="0" applyBorder="0" applyAlignment="0" applyProtection="0"/>
    <xf numFmtId="251" fontId="84" fillId="0" borderId="0">
      <alignment horizontal="left"/>
    </xf>
    <xf numFmtId="252" fontId="15" fillId="0" borderId="0" applyFont="0" applyFill="0" applyBorder="0" applyAlignment="0" applyProtection="0"/>
    <xf numFmtId="253" fontId="1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5" fillId="0" borderId="34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54" fontId="15" fillId="0" borderId="0" applyFont="0" applyFill="0" applyBorder="0" applyAlignment="0" applyProtection="0"/>
    <xf numFmtId="255" fontId="15" fillId="0" borderId="0" applyFont="0" applyFill="0" applyBorder="0" applyAlignment="0" applyProtection="0"/>
    <xf numFmtId="192" fontId="37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86" fillId="33" borderId="1" applyNumberFormat="0" applyFont="0" applyBorder="0" applyAlignment="0" applyProtection="0">
      <alignment vertical="center"/>
    </xf>
    <xf numFmtId="0" fontId="87" fillId="49" borderId="0" applyNumberFormat="0" applyFont="0" applyFill="0" applyBorder="0" applyAlignment="0">
      <alignment vertical="center"/>
    </xf>
    <xf numFmtId="1" fontId="16" fillId="0" borderId="0" applyNumberFormat="0" applyFont="0" applyFill="0" applyBorder="0" applyAlignment="0">
      <alignment vertical="center"/>
    </xf>
    <xf numFmtId="37" fontId="88" fillId="0" borderId="0"/>
    <xf numFmtId="0" fontId="16" fillId="0" borderId="35" applyNumberFormat="0" applyFont="0" applyBorder="0" applyProtection="0">
      <alignment horizontal="center" vertical="center"/>
    </xf>
    <xf numFmtId="0" fontId="8" fillId="0" borderId="0"/>
    <xf numFmtId="256" fontId="9" fillId="0" borderId="0"/>
    <xf numFmtId="0" fontId="8" fillId="0" borderId="0"/>
    <xf numFmtId="257" fontId="8" fillId="0" borderId="0"/>
    <xf numFmtId="258" fontId="12" fillId="0" borderId="0"/>
    <xf numFmtId="259" fontId="3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184" fontId="17" fillId="0" borderId="0">
      <alignment vertical="center"/>
    </xf>
    <xf numFmtId="260" fontId="25" fillId="0" borderId="0">
      <protection locked="0"/>
    </xf>
    <xf numFmtId="222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10" fontId="10" fillId="0" borderId="0" applyFont="0" applyFill="0" applyBorder="0" applyAlignment="0" applyProtection="0"/>
    <xf numFmtId="262" fontId="8" fillId="0" borderId="0" applyFont="0" applyFill="0" applyBorder="0" applyAlignment="0" applyProtection="0"/>
    <xf numFmtId="223" fontId="8" fillId="0" borderId="0" applyFill="0" applyBorder="0" applyAlignment="0"/>
    <xf numFmtId="219" fontId="8" fillId="0" borderId="0" applyFill="0" applyBorder="0" applyAlignment="0"/>
    <xf numFmtId="223" fontId="8" fillId="0" borderId="0" applyFill="0" applyBorder="0" applyAlignment="0"/>
    <xf numFmtId="215" fontId="8" fillId="0" borderId="0" applyFill="0" applyBorder="0" applyAlignment="0"/>
    <xf numFmtId="219" fontId="8" fillId="0" borderId="0" applyFill="0" applyBorder="0" applyAlignment="0"/>
    <xf numFmtId="9" fontId="90" fillId="0" borderId="0" applyFont="0" applyFill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91" fillId="0" borderId="1" applyProtection="0">
      <alignment vertical="center"/>
    </xf>
    <xf numFmtId="30" fontId="92" fillId="0" borderId="0" applyNumberFormat="0" applyFill="0" applyBorder="0" applyAlignment="0" applyProtection="0">
      <alignment horizontal="left"/>
    </xf>
    <xf numFmtId="263" fontId="8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2" fillId="0" borderId="0"/>
    <xf numFmtId="200" fontId="17" fillId="0" borderId="0">
      <alignment vertical="center"/>
    </xf>
    <xf numFmtId="200" fontId="17" fillId="0" borderId="0">
      <alignment vertical="distributed"/>
    </xf>
    <xf numFmtId="0" fontId="90" fillId="0" borderId="0"/>
    <xf numFmtId="0" fontId="36" fillId="0" borderId="0">
      <alignment horizontal="center"/>
    </xf>
    <xf numFmtId="0" fontId="93" fillId="0" borderId="0">
      <alignment horizontal="center" vertical="center"/>
    </xf>
    <xf numFmtId="0" fontId="85" fillId="0" borderId="0"/>
    <xf numFmtId="40" fontId="94" fillId="0" borderId="0" applyBorder="0">
      <alignment horizontal="right"/>
    </xf>
    <xf numFmtId="40" fontId="15" fillId="0" borderId="0" applyFont="0" applyFill="0" applyBorder="0" applyAlignment="0" applyProtection="0"/>
    <xf numFmtId="264" fontId="95" fillId="0" borderId="0">
      <alignment horizontal="center"/>
    </xf>
    <xf numFmtId="49" fontId="62" fillId="0" borderId="0" applyFill="0" applyBorder="0" applyAlignment="0"/>
    <xf numFmtId="262" fontId="8" fillId="0" borderId="0" applyFill="0" applyBorder="0" applyAlignment="0"/>
    <xf numFmtId="265" fontId="8" fillId="0" borderId="0" applyFill="0" applyBorder="0" applyAlignment="0"/>
    <xf numFmtId="0" fontId="10" fillId="0" borderId="0"/>
    <xf numFmtId="0" fontId="10" fillId="0" borderId="0"/>
    <xf numFmtId="49" fontId="96" fillId="0" borderId="0" applyFill="0" applyBorder="0" applyProtection="0">
      <alignment horizontal="centerContinuous" vertical="center"/>
    </xf>
    <xf numFmtId="0" fontId="97" fillId="0" borderId="0" applyFill="0" applyBorder="0" applyProtection="0">
      <alignment horizontal="centerContinuous" vertical="center"/>
    </xf>
    <xf numFmtId="0" fontId="14" fillId="50" borderId="0" applyFill="0" applyBorder="0" applyProtection="0">
      <alignment horizontal="center" vertical="center"/>
    </xf>
    <xf numFmtId="49" fontId="96" fillId="0" borderId="0" applyFill="0" applyBorder="0" applyProtection="0">
      <alignment horizontal="centerContinuous" vertical="center"/>
    </xf>
    <xf numFmtId="0" fontId="59" fillId="0" borderId="30" applyNumberFormat="0" applyFont="0" applyFill="0" applyAlignment="0" applyProtection="0"/>
    <xf numFmtId="199" fontId="25" fillId="0" borderId="36">
      <protection locked="0"/>
    </xf>
    <xf numFmtId="0" fontId="10" fillId="0" borderId="30" applyNumberFormat="0" applyFont="0" applyFill="0" applyAlignment="0" applyProtection="0"/>
    <xf numFmtId="0" fontId="10" fillId="0" borderId="30" applyNumberFormat="0" applyFont="0" applyFill="0" applyAlignment="0" applyProtection="0"/>
    <xf numFmtId="0" fontId="14" fillId="0" borderId="36">
      <protection locked="0"/>
    </xf>
    <xf numFmtId="266" fontId="10" fillId="0" borderId="36">
      <protection locked="0"/>
    </xf>
    <xf numFmtId="0" fontId="98" fillId="0" borderId="27">
      <alignment horizontal="left"/>
    </xf>
    <xf numFmtId="37" fontId="69" fillId="52" borderId="0" applyNumberFormat="0" applyBorder="0" applyAlignment="0" applyProtection="0"/>
    <xf numFmtId="37" fontId="69" fillId="0" borderId="0"/>
    <xf numFmtId="3" fontId="99" fillId="0" borderId="33" applyProtection="0"/>
    <xf numFmtId="267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protection locked="0"/>
    </xf>
    <xf numFmtId="214" fontId="12" fillId="0" borderId="0" applyFont="0" applyFill="0" applyBorder="0" applyAlignment="0" applyProtection="0"/>
    <xf numFmtId="49" fontId="13" fillId="0" borderId="1">
      <alignment horizontal="center" vertical="center"/>
    </xf>
    <xf numFmtId="0" fontId="40" fillId="5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269" fontId="14" fillId="0" borderId="37">
      <alignment horizontal="right" vertical="center"/>
    </xf>
    <xf numFmtId="270" fontId="14" fillId="0" borderId="0"/>
    <xf numFmtId="0" fontId="10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57" borderId="38" applyNumberFormat="0" applyAlignment="0" applyProtection="0">
      <alignment vertical="center"/>
    </xf>
    <xf numFmtId="0" fontId="105" fillId="6" borderId="5" applyNumberFormat="0" applyAlignment="0" applyProtection="0">
      <alignment vertical="center"/>
    </xf>
    <xf numFmtId="2" fontId="106" fillId="0" borderId="0" applyFont="0" applyFill="0" applyBorder="0" applyAlignment="0" applyProtection="0"/>
    <xf numFmtId="271" fontId="12" fillId="0" borderId="0">
      <protection locked="0"/>
    </xf>
    <xf numFmtId="0" fontId="12" fillId="0" borderId="0">
      <protection locked="0"/>
    </xf>
    <xf numFmtId="243" fontId="25" fillId="0" borderId="0">
      <protection locked="0"/>
    </xf>
    <xf numFmtId="271" fontId="12" fillId="0" borderId="0">
      <protection locked="0"/>
    </xf>
    <xf numFmtId="0" fontId="12" fillId="0" borderId="0">
      <protection locked="0"/>
    </xf>
    <xf numFmtId="0" fontId="107" fillId="0" borderId="0" applyNumberFormat="0" applyFill="0" applyBorder="0" applyAlignment="0" applyProtection="0"/>
    <xf numFmtId="0" fontId="25" fillId="0" borderId="0">
      <protection locked="0"/>
    </xf>
    <xf numFmtId="0" fontId="28" fillId="0" borderId="0">
      <protection locked="0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5" fillId="0" borderId="0">
      <protection locked="0"/>
    </xf>
    <xf numFmtId="0" fontId="28" fillId="0" borderId="0">
      <protection locked="0"/>
    </xf>
    <xf numFmtId="0" fontId="110" fillId="0" borderId="0" applyNumberFormat="0" applyFill="0" applyBorder="0" applyAlignment="0" applyProtection="0"/>
    <xf numFmtId="0" fontId="36" fillId="0" borderId="0" applyBorder="0" applyAlignment="0"/>
    <xf numFmtId="0" fontId="36" fillId="0" borderId="15" applyBorder="0" applyAlignment="0">
      <alignment horizontal="center"/>
    </xf>
    <xf numFmtId="0" fontId="36" fillId="0" borderId="39"/>
    <xf numFmtId="0" fontId="55" fillId="0" borderId="0"/>
    <xf numFmtId="0" fontId="17" fillId="0" borderId="0">
      <alignment vertical="center"/>
    </xf>
    <xf numFmtId="37" fontId="16" fillId="0" borderId="40">
      <alignment horizontal="center" vertical="center"/>
    </xf>
    <xf numFmtId="37" fontId="16" fillId="0" borderId="23" applyAlignment="0"/>
    <xf numFmtId="251" fontId="111" fillId="0" borderId="0"/>
    <xf numFmtId="251" fontId="111" fillId="0" borderId="0"/>
    <xf numFmtId="251" fontId="111" fillId="0" borderId="0"/>
    <xf numFmtId="251" fontId="111" fillId="0" borderId="0"/>
    <xf numFmtId="251" fontId="111" fillId="0" borderId="0"/>
    <xf numFmtId="251" fontId="111" fillId="0" borderId="0"/>
    <xf numFmtId="251" fontId="111" fillId="0" borderId="0"/>
    <xf numFmtId="251" fontId="111" fillId="0" borderId="0"/>
    <xf numFmtId="251" fontId="111" fillId="0" borderId="0"/>
    <xf numFmtId="251" fontId="111" fillId="0" borderId="0"/>
    <xf numFmtId="251" fontId="111" fillId="0" borderId="0"/>
    <xf numFmtId="0" fontId="21" fillId="0" borderId="0"/>
    <xf numFmtId="0" fontId="112" fillId="0" borderId="26">
      <alignment horizontal="center" vertical="center"/>
    </xf>
    <xf numFmtId="9" fontId="113" fillId="0" borderId="0" applyNumberFormat="0" applyFill="0" applyBorder="0" applyAlignment="0" applyProtection="0"/>
    <xf numFmtId="272" fontId="114" fillId="0" borderId="26">
      <alignment horizontal="right" vertical="center"/>
    </xf>
    <xf numFmtId="270" fontId="21" fillId="0" borderId="0"/>
    <xf numFmtId="41" fontId="115" fillId="0" borderId="26">
      <alignment horizontal="center" vertical="center"/>
    </xf>
    <xf numFmtId="0" fontId="116" fillId="0" borderId="0" applyFont="0" applyBorder="0" applyAlignment="0">
      <alignment horizontal="left" vertical="center"/>
    </xf>
    <xf numFmtId="0" fontId="8" fillId="0" borderId="0">
      <protection locked="0"/>
    </xf>
    <xf numFmtId="0" fontId="117" fillId="35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06" fillId="0" borderId="0" applyFont="0" applyFill="0" applyBorder="0" applyAlignment="0" applyProtection="0"/>
    <xf numFmtId="0" fontId="25" fillId="0" borderId="0">
      <protection locked="0"/>
    </xf>
    <xf numFmtId="0" fontId="113" fillId="0" borderId="0">
      <alignment vertical="center"/>
    </xf>
    <xf numFmtId="0" fontId="119" fillId="0" borderId="20">
      <alignment vertical="center"/>
    </xf>
    <xf numFmtId="3" fontId="15" fillId="0" borderId="41">
      <alignment horizontal="center"/>
    </xf>
    <xf numFmtId="0" fontId="120" fillId="0" borderId="11">
      <alignment vertical="center"/>
    </xf>
    <xf numFmtId="1" fontId="21" fillId="0" borderId="1" applyFill="0" applyBorder="0">
      <alignment horizontal="center"/>
    </xf>
    <xf numFmtId="3" fontId="121" fillId="0" borderId="42" applyNumberFormat="0" applyFill="0" applyBorder="0" applyProtection="0">
      <alignment horizontal="center" vertical="center"/>
    </xf>
    <xf numFmtId="0" fontId="9" fillId="0" borderId="26">
      <alignment horizontal="center" vertical="center"/>
    </xf>
    <xf numFmtId="0" fontId="12" fillId="58" borderId="0">
      <alignment horizontal="left"/>
    </xf>
    <xf numFmtId="0" fontId="106" fillId="0" borderId="0" applyFont="0" applyFill="0" applyBorder="0" applyAlignment="0" applyProtection="0"/>
    <xf numFmtId="0" fontId="25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40" fontId="125" fillId="0" borderId="0" applyFont="0" applyFill="0" applyBorder="0" applyAlignment="0" applyProtection="0"/>
    <xf numFmtId="38" fontId="1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 applyFont="0" applyFill="0" applyBorder="0" applyAlignment="0" applyProtection="0"/>
    <xf numFmtId="192" fontId="23" fillId="0" borderId="31">
      <alignment vertical="center"/>
    </xf>
    <xf numFmtId="0" fontId="38" fillId="59" borderId="43" applyNumberFormat="0" applyFont="0" applyAlignment="0" applyProtection="0">
      <alignment vertical="center"/>
    </xf>
    <xf numFmtId="0" fontId="8" fillId="59" borderId="43" applyNumberFormat="0" applyFont="0" applyAlignment="0" applyProtection="0">
      <alignment vertical="center"/>
    </xf>
    <xf numFmtId="0" fontId="38" fillId="8" borderId="9" applyNumberFormat="0" applyFont="0" applyAlignment="0" applyProtection="0">
      <alignment vertical="center"/>
    </xf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ont="0" applyFill="0" applyBorder="0" applyProtection="0">
      <alignment horizontal="distributed" vertical="center" justifyLastLine="1"/>
    </xf>
    <xf numFmtId="10" fontId="126" fillId="0" borderId="0">
      <alignment vertical="center"/>
    </xf>
    <xf numFmtId="10" fontId="126" fillId="0" borderId="0">
      <alignment vertical="center"/>
    </xf>
    <xf numFmtId="199" fontId="127" fillId="0" borderId="0">
      <protection locked="0"/>
    </xf>
    <xf numFmtId="273" fontId="12" fillId="0" borderId="0" applyFont="0" applyFill="0" applyBorder="0" applyProtection="0">
      <alignment horizontal="center" vertical="center"/>
    </xf>
    <xf numFmtId="0" fontId="17" fillId="0" borderId="0" applyFont="0" applyFill="0" applyBorder="0" applyProtection="0">
      <alignment horizontal="center" vertical="center"/>
    </xf>
    <xf numFmtId="274" fontId="12" fillId="0" borderId="0" applyFont="0" applyFill="0" applyBorder="0" applyProtection="0">
      <alignment horizontal="center" vertical="center"/>
    </xf>
    <xf numFmtId="0" fontId="17" fillId="0" borderId="0" applyFont="0" applyFill="0" applyBorder="0" applyProtection="0">
      <alignment horizontal="center" vertical="center"/>
    </xf>
    <xf numFmtId="9" fontId="21" fillId="50" borderId="0" applyFill="0" applyBorder="0" applyProtection="0">
      <alignment horizontal="right"/>
    </xf>
    <xf numFmtId="10" fontId="21" fillId="0" borderId="0" applyFill="0" applyBorder="0" applyProtection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6" fontId="17" fillId="0" borderId="0" applyFont="0" applyFill="0" applyBorder="0" applyAlignment="0" applyProtection="0"/>
    <xf numFmtId="277" fontId="17" fillId="0" borderId="0" applyFont="0" applyFill="0" applyBorder="0" applyAlignment="0" applyProtection="0"/>
    <xf numFmtId="0" fontId="63" fillId="0" borderId="0" applyFont="0" applyFill="0" applyBorder="0" applyProtection="0">
      <alignment horizontal="center" vertical="center"/>
    </xf>
    <xf numFmtId="0" fontId="63" fillId="0" borderId="0" applyFont="0" applyFill="0" applyBorder="0" applyProtection="0">
      <alignment horizontal="center" vertical="center"/>
    </xf>
    <xf numFmtId="0" fontId="128" fillId="60" borderId="0" applyNumberFormat="0" applyBorder="0" applyAlignment="0" applyProtection="0">
      <alignment vertical="center"/>
    </xf>
    <xf numFmtId="0" fontId="129" fillId="4" borderId="0" applyNumberFormat="0" applyBorder="0" applyAlignment="0" applyProtection="0">
      <alignment vertical="center"/>
    </xf>
    <xf numFmtId="0" fontId="8" fillId="0" borderId="42">
      <alignment horizontal="center" vertical="center"/>
    </xf>
    <xf numFmtId="278" fontId="130" fillId="0" borderId="42" applyFont="0" applyFill="0" applyAlignment="0" applyProtection="0">
      <alignment horizontal="center" vertical="center"/>
    </xf>
    <xf numFmtId="0" fontId="12" fillId="0" borderId="0"/>
    <xf numFmtId="192" fontId="131" fillId="0" borderId="15">
      <alignment vertical="center"/>
    </xf>
    <xf numFmtId="0" fontId="132" fillId="0" borderId="0"/>
    <xf numFmtId="0" fontId="17" fillId="0" borderId="0" applyNumberFormat="0" applyFont="0" applyFill="0" applyBorder="0" applyProtection="0">
      <alignment horizontal="centerContinuous" vertical="center"/>
    </xf>
    <xf numFmtId="181" fontId="133" fillId="0" borderId="26">
      <alignment vertical="center"/>
    </xf>
    <xf numFmtId="3" fontId="17" fillId="0" borderId="1"/>
    <xf numFmtId="0" fontId="17" fillId="0" borderId="1"/>
    <xf numFmtId="3" fontId="17" fillId="0" borderId="44"/>
    <xf numFmtId="3" fontId="17" fillId="0" borderId="45"/>
    <xf numFmtId="0" fontId="134" fillId="0" borderId="1"/>
    <xf numFmtId="0" fontId="135" fillId="0" borderId="0">
      <alignment horizontal="center"/>
    </xf>
    <xf numFmtId="0" fontId="37" fillId="0" borderId="46">
      <alignment horizontal="center"/>
    </xf>
    <xf numFmtId="0" fontId="136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8" fillId="61" borderId="47" applyNumberFormat="0" applyAlignment="0" applyProtection="0">
      <alignment vertical="center"/>
    </xf>
    <xf numFmtId="0" fontId="139" fillId="7" borderId="8" applyNumberFormat="0" applyAlignment="0" applyProtection="0">
      <alignment vertical="center"/>
    </xf>
    <xf numFmtId="0" fontId="9" fillId="0" borderId="26">
      <alignment horizontal="center" vertical="center"/>
    </xf>
    <xf numFmtId="279" fontId="126" fillId="0" borderId="0">
      <alignment vertical="center"/>
    </xf>
    <xf numFmtId="192" fontId="36" fillId="0" borderId="15">
      <alignment vertical="center"/>
    </xf>
    <xf numFmtId="4" fontId="140" fillId="0" borderId="0" applyNumberFormat="0" applyFill="0" applyBorder="0" applyAlignment="0">
      <alignment horizontal="centerContinuous" vertical="center"/>
    </xf>
    <xf numFmtId="280" fontId="8" fillId="0" borderId="0">
      <alignment vertical="center"/>
    </xf>
    <xf numFmtId="203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277" fontId="8" fillId="0" borderId="0">
      <alignment vertical="center"/>
    </xf>
    <xf numFmtId="203" fontId="14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281" fontId="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4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/>
    <xf numFmtId="0" fontId="22" fillId="0" borderId="0"/>
    <xf numFmtId="0" fontId="10" fillId="0" borderId="0"/>
    <xf numFmtId="0" fontId="8" fillId="0" borderId="0"/>
    <xf numFmtId="0" fontId="12" fillId="0" borderId="0"/>
    <xf numFmtId="0" fontId="23" fillId="0" borderId="0" applyFont="0" applyFill="0" applyBorder="0" applyAlignment="0" applyProtection="0"/>
    <xf numFmtId="0" fontId="15" fillId="0" borderId="0"/>
    <xf numFmtId="0" fontId="10" fillId="0" borderId="0"/>
    <xf numFmtId="19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284" fontId="9" fillId="0" borderId="0" applyFont="0" applyFill="0" applyBorder="0" applyAlignment="0" applyProtection="0"/>
    <xf numFmtId="0" fontId="22" fillId="0" borderId="0"/>
    <xf numFmtId="192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22" fillId="0" borderId="0"/>
    <xf numFmtId="0" fontId="13" fillId="0" borderId="0"/>
    <xf numFmtId="0" fontId="12" fillId="0" borderId="0"/>
    <xf numFmtId="285" fontId="9" fillId="0" borderId="0" applyFont="0" applyFill="0" applyBorder="0" applyAlignment="0" applyProtection="0"/>
    <xf numFmtId="192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8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143" fillId="0" borderId="19"/>
    <xf numFmtId="0" fontId="144" fillId="0" borderId="49" applyNumberFormat="0" applyFill="0" applyAlignment="0" applyProtection="0">
      <alignment vertical="center"/>
    </xf>
    <xf numFmtId="0" fontId="145" fillId="0" borderId="7" applyNumberFormat="0" applyFill="0" applyAlignment="0" applyProtection="0">
      <alignment vertical="center"/>
    </xf>
    <xf numFmtId="286" fontId="13" fillId="0" borderId="1" applyBorder="0">
      <alignment vertical="center"/>
    </xf>
    <xf numFmtId="0" fontId="146" fillId="0" borderId="5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02" fontId="147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02" fontId="147" fillId="0" borderId="0" applyFont="0" applyFill="0" applyBorder="0" applyAlignment="0" applyProtection="0"/>
    <xf numFmtId="2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148" fillId="0" borderId="0">
      <alignment vertical="center"/>
    </xf>
    <xf numFmtId="182" fontId="149" fillId="0" borderId="26" applyNumberFormat="0" applyFont="0" applyFill="0" applyAlignment="0" applyProtection="0">
      <alignment horizontal="center" vertical="center"/>
    </xf>
    <xf numFmtId="0" fontId="150" fillId="0" borderId="0">
      <alignment horizontal="center" vertical="center"/>
    </xf>
    <xf numFmtId="3" fontId="8" fillId="0" borderId="1"/>
    <xf numFmtId="0" fontId="29" fillId="0" borderId="0" applyNumberFormat="0" applyBorder="0" applyAlignment="0">
      <alignment horizontal="centerContinuous" vertical="center"/>
    </xf>
    <xf numFmtId="0" fontId="23" fillId="0" borderId="0" applyNumberFormat="0" applyAlignment="0">
      <alignment horizontal="left" vertical="center"/>
    </xf>
    <xf numFmtId="0" fontId="151" fillId="39" borderId="38" applyNumberFormat="0" applyAlignment="0" applyProtection="0">
      <alignment vertical="center"/>
    </xf>
    <xf numFmtId="0" fontId="152" fillId="5" borderId="5" applyNumberFormat="0" applyAlignment="0" applyProtection="0">
      <alignment vertical="center"/>
    </xf>
    <xf numFmtId="4" fontId="106" fillId="0" borderId="0" applyFont="0" applyFill="0" applyBorder="0" applyAlignment="0" applyProtection="0"/>
    <xf numFmtId="0" fontId="55" fillId="0" borderId="0"/>
    <xf numFmtId="4" fontId="25" fillId="0" borderId="0">
      <protection locked="0"/>
    </xf>
    <xf numFmtId="4" fontId="25" fillId="0" borderId="0">
      <protection locked="0"/>
    </xf>
    <xf numFmtId="3" fontId="106" fillId="0" borderId="0" applyFont="0" applyFill="0" applyBorder="0" applyAlignment="0" applyProtection="0"/>
    <xf numFmtId="290" fontId="12" fillId="0" borderId="0">
      <protection locked="0"/>
    </xf>
    <xf numFmtId="0" fontId="12" fillId="0" borderId="0">
      <protection locked="0"/>
    </xf>
    <xf numFmtId="3" fontId="153" fillId="0" borderId="0" applyFont="0" applyFill="0" applyBorder="0" applyAlignment="0" applyProtection="0"/>
    <xf numFmtId="290" fontId="12" fillId="0" borderId="0">
      <protection locked="0"/>
    </xf>
    <xf numFmtId="0" fontId="12" fillId="0" borderId="0">
      <protection locked="0"/>
    </xf>
    <xf numFmtId="0" fontId="12" fillId="0" borderId="51" applyNumberFormat="0"/>
    <xf numFmtId="0" fontId="55" fillId="62" borderId="0"/>
    <xf numFmtId="0" fontId="16" fillId="0" borderId="0" applyNumberFormat="0" applyFont="0" applyBorder="0" applyAlignment="0"/>
    <xf numFmtId="1" fontId="16" fillId="0" borderId="0" applyBorder="0">
      <alignment vertical="center"/>
    </xf>
    <xf numFmtId="0" fontId="154" fillId="0" borderId="52" applyNumberFormat="0" applyFill="0" applyAlignment="0" applyProtection="0">
      <alignment vertical="center"/>
    </xf>
    <xf numFmtId="0" fontId="155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56" fillId="0" borderId="0">
      <alignment horizontal="centerContinuous" vertical="center"/>
    </xf>
    <xf numFmtId="0" fontId="157" fillId="0" borderId="53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0" borderId="54" applyNumberFormat="0" applyFill="0" applyAlignment="0" applyProtection="0">
      <alignment vertical="center"/>
    </xf>
    <xf numFmtId="0" fontId="160" fillId="0" borderId="4" applyNumberFormat="0" applyFill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2" fillId="0" borderId="1">
      <alignment horizontal="distributed" vertical="center"/>
    </xf>
    <xf numFmtId="0" fontId="12" fillId="0" borderId="17">
      <alignment horizontal="distributed" vertical="top"/>
    </xf>
    <xf numFmtId="0" fontId="12" fillId="0" borderId="14">
      <alignment horizontal="distributed"/>
    </xf>
    <xf numFmtId="0" fontId="163" fillId="0" borderId="0">
      <alignment vertical="center"/>
    </xf>
    <xf numFmtId="0" fontId="164" fillId="0" borderId="0"/>
    <xf numFmtId="0" fontId="165" fillId="36" borderId="0" applyNumberFormat="0" applyBorder="0" applyAlignment="0" applyProtection="0">
      <alignment vertical="center"/>
    </xf>
    <xf numFmtId="0" fontId="166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0" borderId="0"/>
    <xf numFmtId="1" fontId="167" fillId="50" borderId="0" applyNumberFormat="0" applyFont="0" applyFill="0" applyBorder="0" applyAlignment="0">
      <alignment vertical="center"/>
    </xf>
    <xf numFmtId="0" fontId="168" fillId="57" borderId="55" applyNumberFormat="0" applyAlignment="0" applyProtection="0">
      <alignment vertical="center"/>
    </xf>
    <xf numFmtId="0" fontId="169" fillId="6" borderId="6" applyNumberFormat="0" applyAlignment="0" applyProtection="0">
      <alignment vertical="center"/>
    </xf>
    <xf numFmtId="0" fontId="9" fillId="0" borderId="26" applyFill="0" applyProtection="0">
      <alignment horizontal="center" vertical="center"/>
    </xf>
    <xf numFmtId="199" fontId="127" fillId="0" borderId="0">
      <protection locked="0"/>
    </xf>
    <xf numFmtId="0" fontId="12" fillId="0" borderId="0" applyFont="0" applyFill="0" applyBorder="0" applyAlignment="0" applyProtection="0"/>
    <xf numFmtId="199" fontId="127" fillId="0" borderId="0">
      <protection locked="0"/>
    </xf>
    <xf numFmtId="291" fontId="12" fillId="0" borderId="0" applyFont="0" applyFill="0" applyBorder="0" applyProtection="0">
      <alignment vertical="center"/>
    </xf>
    <xf numFmtId="0" fontId="17" fillId="0" borderId="0" applyFont="0" applyFill="0" applyBorder="0" applyProtection="0">
      <alignment vertical="center"/>
    </xf>
    <xf numFmtId="38" fontId="17" fillId="0" borderId="0" applyFont="0" applyFill="0" applyBorder="0" applyProtection="0">
      <alignment vertical="center"/>
    </xf>
    <xf numFmtId="203" fontId="12" fillId="0" borderId="0" applyFont="0" applyFill="0" applyBorder="0" applyAlignment="0" applyProtection="0"/>
    <xf numFmtId="192" fontId="12" fillId="0" borderId="0" applyNumberFormat="0" applyFont="0" applyFill="0" applyBorder="0" applyProtection="0">
      <alignment vertical="center"/>
    </xf>
    <xf numFmtId="192" fontId="23" fillId="0" borderId="56">
      <alignment vertical="center"/>
    </xf>
    <xf numFmtId="0" fontId="10" fillId="0" borderId="1"/>
    <xf numFmtId="292" fontId="12" fillId="50" borderId="0" applyFill="0" applyBorder="0" applyProtection="0">
      <alignment horizontal="right"/>
    </xf>
    <xf numFmtId="293" fontId="23" fillId="50" borderId="0" applyFill="0" applyBorder="0" applyProtection="0">
      <alignment horizontal="right"/>
    </xf>
    <xf numFmtId="294" fontId="21" fillId="50" borderId="0" applyFill="0" applyBorder="0" applyProtection="0">
      <alignment horizontal="right"/>
    </xf>
    <xf numFmtId="38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>
      <alignment vertical="center"/>
    </xf>
    <xf numFmtId="38" fontId="17" fillId="0" borderId="0" applyFill="0" applyBorder="0" applyAlignment="0" applyProtection="0">
      <alignment vertical="center"/>
    </xf>
    <xf numFmtId="279" fontId="63" fillId="0" borderId="0" applyFont="0" applyFill="0" applyBorder="0" applyAlignment="0" applyProtection="0"/>
    <xf numFmtId="29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63" fillId="0" borderId="1">
      <alignment vertical="center"/>
    </xf>
    <xf numFmtId="29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/>
    <xf numFmtId="298" fontId="15" fillId="0" borderId="0" applyFont="0" applyFill="0" applyBorder="0" applyAlignment="0" applyProtection="0"/>
    <xf numFmtId="0" fontId="14" fillId="0" borderId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" fontId="170" fillId="0" borderId="26" applyNumberFormat="0" applyFont="0" applyFill="0" applyAlignment="0" applyProtection="0">
      <alignment vertical="center"/>
    </xf>
    <xf numFmtId="199" fontId="127" fillId="0" borderId="0">
      <protection locked="0"/>
    </xf>
    <xf numFmtId="199" fontId="127" fillId="0" borderId="0">
      <protection locked="0"/>
    </xf>
    <xf numFmtId="42" fontId="8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299" fontId="8" fillId="0" borderId="0" applyFont="0" applyFill="0" applyBorder="0" applyAlignment="0" applyProtection="0"/>
    <xf numFmtId="10" fontId="106" fillId="0" borderId="0" applyFont="0" applyFill="0" applyBorder="0" applyAlignment="0" applyProtection="0"/>
    <xf numFmtId="300" fontId="12" fillId="0" borderId="0">
      <protection locked="0"/>
    </xf>
    <xf numFmtId="0" fontId="12" fillId="0" borderId="0">
      <protection locked="0"/>
    </xf>
    <xf numFmtId="260" fontId="25" fillId="0" borderId="0">
      <protection locked="0"/>
    </xf>
    <xf numFmtId="301" fontId="9" fillId="0" borderId="0">
      <protection locked="0"/>
    </xf>
    <xf numFmtId="0" fontId="12" fillId="0" borderId="0">
      <protection locked="0"/>
    </xf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0" fontId="8" fillId="0" borderId="48"/>
    <xf numFmtId="199" fontId="127" fillId="0" borderId="0">
      <protection locked="0"/>
    </xf>
    <xf numFmtId="0" fontId="36" fillId="0" borderId="26">
      <alignment horizontal="center" vertical="center"/>
    </xf>
    <xf numFmtId="0" fontId="36" fillId="0" borderId="26">
      <alignment horizontal="left" vertical="center"/>
    </xf>
    <xf numFmtId="0" fontId="36" fillId="0" borderId="26">
      <alignment vertical="center" textRotation="255"/>
    </xf>
    <xf numFmtId="0" fontId="16" fillId="0" borderId="14">
      <alignment horizontal="distributed"/>
    </xf>
    <xf numFmtId="0" fontId="16" fillId="0" borderId="57">
      <alignment horizontal="distributed" vertical="center"/>
    </xf>
    <xf numFmtId="0" fontId="16" fillId="0" borderId="58">
      <alignment horizontal="distributed" vertical="top"/>
    </xf>
    <xf numFmtId="0" fontId="171" fillId="63" borderId="59" applyNumberFormat="0" applyProtection="0">
      <alignment horizontal="right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38" fillId="0" borderId="0">
      <alignment vertical="center"/>
    </xf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39" fillId="0" borderId="0">
      <alignment vertical="center"/>
    </xf>
    <xf numFmtId="0" fontId="3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42" fillId="0" borderId="0">
      <alignment vertical="center"/>
    </xf>
    <xf numFmtId="0" fontId="172" fillId="0" borderId="0"/>
    <xf numFmtId="0" fontId="38" fillId="0" borderId="0">
      <alignment vertical="center"/>
    </xf>
    <xf numFmtId="0" fontId="8" fillId="0" borderId="0"/>
    <xf numFmtId="0" fontId="3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/>
    <xf numFmtId="0" fontId="8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62" fillId="0" borderId="0"/>
    <xf numFmtId="0" fontId="172" fillId="0" borderId="0"/>
    <xf numFmtId="0" fontId="8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8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8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39" fillId="0" borderId="0">
      <alignment vertical="center"/>
    </xf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8" fillId="0" borderId="0"/>
    <xf numFmtId="1" fontId="16" fillId="0" borderId="19">
      <alignment horizontal="centerContinuous"/>
    </xf>
    <xf numFmtId="0" fontId="12" fillId="0" borderId="26">
      <alignment vertical="center" wrapText="1"/>
    </xf>
    <xf numFmtId="0" fontId="8" fillId="0" borderId="1" applyNumberFormat="0" applyFill="0" applyProtection="0">
      <alignment vertical="center"/>
    </xf>
    <xf numFmtId="0" fontId="12" fillId="0" borderId="0"/>
    <xf numFmtId="14" fontId="173" fillId="0" borderId="0" applyFont="0" applyFill="0" applyBorder="0" applyAlignment="0" applyProtection="0"/>
    <xf numFmtId="302" fontId="12" fillId="0" borderId="0" applyFont="0" applyFill="0" applyBorder="0" applyAlignment="0" applyProtection="0"/>
    <xf numFmtId="0" fontId="43" fillId="0" borderId="16">
      <alignment horizontal="center" vertical="center"/>
    </xf>
    <xf numFmtId="0" fontId="23" fillId="0" borderId="26">
      <alignment horizontal="center" vertical="center" wrapText="1"/>
    </xf>
    <xf numFmtId="0" fontId="106" fillId="0" borderId="30" applyNumberFormat="0" applyFont="0" applyFill="0" applyAlignment="0" applyProtection="0"/>
    <xf numFmtId="0" fontId="25" fillId="0" borderId="30">
      <protection locked="0"/>
    </xf>
    <xf numFmtId="181" fontId="8" fillId="0" borderId="0" applyFont="0" applyFill="0" applyBorder="0" applyAlignment="0" applyProtection="0"/>
    <xf numFmtId="303" fontId="12" fillId="0" borderId="0">
      <protection locked="0"/>
    </xf>
    <xf numFmtId="0" fontId="12" fillId="0" borderId="0">
      <protection locked="0"/>
    </xf>
    <xf numFmtId="227" fontId="25" fillId="0" borderId="0">
      <protection locked="0"/>
    </xf>
    <xf numFmtId="304" fontId="9" fillId="0" borderId="0">
      <protection locked="0"/>
    </xf>
    <xf numFmtId="0" fontId="12" fillId="0" borderId="0">
      <protection locked="0"/>
    </xf>
    <xf numFmtId="305" fontId="106" fillId="0" borderId="0" applyFont="0" applyFill="0" applyBorder="0" applyAlignment="0" applyProtection="0"/>
    <xf numFmtId="306" fontId="12" fillId="0" borderId="0">
      <protection locked="0"/>
    </xf>
    <xf numFmtId="0" fontId="12" fillId="0" borderId="0">
      <protection locked="0"/>
    </xf>
    <xf numFmtId="307" fontId="25" fillId="0" borderId="0">
      <protection locked="0"/>
    </xf>
    <xf numFmtId="306" fontId="12" fillId="0" borderId="0">
      <protection locked="0"/>
    </xf>
    <xf numFmtId="0" fontId="12" fillId="0" borderId="0">
      <protection locked="0"/>
    </xf>
  </cellStyleXfs>
  <cellXfs count="33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0" xfId="0">
      <alignment vertical="center"/>
    </xf>
    <xf numFmtId="0" fontId="5" fillId="0" borderId="1" xfId="0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5812">
    <cellStyle name="_x0014_" xfId="3"/>
    <cellStyle name=" " xfId="4"/>
    <cellStyle name="' '" xfId="5"/>
    <cellStyle name="          _x000d__x000a_386grabber=vga.3gr_x000d__x000a_" xfId="6"/>
    <cellStyle name="Ი_x000b_" xfId="7"/>
    <cellStyle name="&quot;" xfId="8"/>
    <cellStyle name="&quot;_별내2초외2교신축공사(총괄-학교별원안)" xfId="9"/>
    <cellStyle name="#" xfId="10"/>
    <cellStyle name="#,##0" xfId="11"/>
    <cellStyle name="#,##0 2" xfId="12"/>
    <cellStyle name="#,##0 3" xfId="13"/>
    <cellStyle name="#,##0.0" xfId="14"/>
    <cellStyle name="#,##0.00" xfId="15"/>
    <cellStyle name="#,##0.000" xfId="16"/>
    <cellStyle name="#,##0_계약-기성" xfId="17"/>
    <cellStyle name="#_1)농경문화관 전시" xfId="18"/>
    <cellStyle name="#_우표제작" xfId="19"/>
    <cellStyle name="$" xfId="20"/>
    <cellStyle name="$_0008금감원통합감독검사정보시스템" xfId="21"/>
    <cellStyle name="$_0009김포공항LED교체공사(광일)" xfId="22"/>
    <cellStyle name="$_0011KIST소각설비제작설치" xfId="23"/>
    <cellStyle name="$_0011긴급전화기정산(99년형광일)" xfId="24"/>
    <cellStyle name="$_0011부산종합경기장전광판" xfId="25"/>
    <cellStyle name="$_0011부산종합경기장전광판_1)농경문화관 전시" xfId="26"/>
    <cellStyle name="$_0011부산종합경기장전광판_강원지역본부(2006년_060109)" xfId="27"/>
    <cellStyle name="$_0011부산종합경기장전광판_경남지역본부-" xfId="28"/>
    <cellStyle name="$_0011부산종합경기장전광판_경북지역본부-" xfId="29"/>
    <cellStyle name="$_0011부산종합경기장전광판_중부지역본부-" xfId="30"/>
    <cellStyle name="$_0011부산종합경기장전광판_충청지역본부-" xfId="31"/>
    <cellStyle name="$_0011부산종합경기장전광판_통행료면탈방지시스템(최종)" xfId="32"/>
    <cellStyle name="$_0011부산종합경기장전광판_호남지역본부-" xfId="33"/>
    <cellStyle name="$_0012문화유적지표석제작설치" xfId="34"/>
    <cellStyle name="$_0102국제조명신공항분수조명" xfId="35"/>
    <cellStyle name="$_0102국제조명신공항분수조명_1)농경문화관 전시" xfId="36"/>
    <cellStyle name="$_0102국제조명신공항분수조명_강원지역본부(2006년_060109)" xfId="37"/>
    <cellStyle name="$_0102국제조명신공항분수조명_경남지역본부-" xfId="38"/>
    <cellStyle name="$_0102국제조명신공항분수조명_경북지역본부-" xfId="39"/>
    <cellStyle name="$_0102국제조명신공항분수조명_중부지역본부-" xfId="40"/>
    <cellStyle name="$_0102국제조명신공항분수조명_충청지역본부-" xfId="41"/>
    <cellStyle name="$_0102국제조명신공항분수조명_통행료면탈방지시스템(최종)" xfId="42"/>
    <cellStyle name="$_0102국제조명신공항분수조명_호남지역본부-" xfId="43"/>
    <cellStyle name="$_0103회전식현수막게시대제작설치" xfId="44"/>
    <cellStyle name="$_0104포항시침출수처리시스템" xfId="45"/>
    <cellStyle name="$_0105담배자판기개조원가" xfId="46"/>
    <cellStyle name="$_0105담배자판기개조원가_1)농경문화관 전시" xfId="47"/>
    <cellStyle name="$_0105담배자판기개조원가_강원지역본부(2006년_060109)" xfId="48"/>
    <cellStyle name="$_0105담배자판기개조원가_경남지역본부-" xfId="49"/>
    <cellStyle name="$_0105담배자판기개조원가_경북지역본부-" xfId="50"/>
    <cellStyle name="$_0105담배자판기개조원가_중부지역본부-" xfId="51"/>
    <cellStyle name="$_0105담배자판기개조원가_충청지역본부-" xfId="52"/>
    <cellStyle name="$_0105담배자판기개조원가_통행료면탈방지시스템(최종)" xfId="53"/>
    <cellStyle name="$_0105담배자판기개조원가_호남지역본부-" xfId="54"/>
    <cellStyle name="$_0106LG인버터냉난방기제작-1" xfId="55"/>
    <cellStyle name="$_0106LG인버터냉난방기제작-1_1)농경문화관 전시" xfId="56"/>
    <cellStyle name="$_0106LG인버터냉난방기제작-1_강원지역본부(2006년_060109)" xfId="57"/>
    <cellStyle name="$_0106LG인버터냉난방기제작-1_경남지역본부-" xfId="58"/>
    <cellStyle name="$_0106LG인버터냉난방기제작-1_경북지역본부-" xfId="59"/>
    <cellStyle name="$_0106LG인버터냉난방기제작-1_중부지역본부-" xfId="60"/>
    <cellStyle name="$_0106LG인버터냉난방기제작-1_충청지역본부-" xfId="61"/>
    <cellStyle name="$_0106LG인버터냉난방기제작-1_통행료면탈방지시스템(최종)" xfId="62"/>
    <cellStyle name="$_0106LG인버터냉난방기제작-1_호남지역본부-" xfId="63"/>
    <cellStyle name="$_0107광전송장비구매설치" xfId="64"/>
    <cellStyle name="$_0107도공IBS설비SW부문(참조)" xfId="65"/>
    <cellStyle name="$_0107문화재복원용목재-8월6일" xfId="66"/>
    <cellStyle name="$_0107문화재복원용목재-8월6일_1)농경문화관 전시" xfId="67"/>
    <cellStyle name="$_0107문화재복원용목재-8월6일_강원지역본부(2006년_060109)" xfId="68"/>
    <cellStyle name="$_0107문화재복원용목재-8월6일_경남지역본부-" xfId="69"/>
    <cellStyle name="$_0107문화재복원용목재-8월6일_경북지역본부-" xfId="70"/>
    <cellStyle name="$_0107문화재복원용목재-8월6일_중부지역본부-" xfId="71"/>
    <cellStyle name="$_0107문화재복원용목재-8월6일_충청지역본부-" xfId="72"/>
    <cellStyle name="$_0107문화재복원용목재-8월6일_통행료면탈방지시스템(최종)" xfId="73"/>
    <cellStyle name="$_0107문화재복원용목재-8월6일_호남지역본부-" xfId="74"/>
    <cellStyle name="$_0107포천영중수배전반(제조,설치)" xfId="75"/>
    <cellStyle name="$_0108농기반미곡건조기제작설치" xfId="76"/>
    <cellStyle name="$_0108담배인삼공사영업춘추복" xfId="77"/>
    <cellStyle name="$_0108한국전기교통-LED교통신호등((원본))" xfId="78"/>
    <cellStyle name="$_0108한국전기교통-LED교통신호등((원본))_1)농경문화관 전시" xfId="79"/>
    <cellStyle name="$_0108한국전기교통-LED교통신호등((원본))_강원지역본부(2006년_060109)" xfId="80"/>
    <cellStyle name="$_0108한국전기교통-LED교통신호등((원본))_경남지역본부-" xfId="81"/>
    <cellStyle name="$_0108한국전기교통-LED교통신호등((원본))_경북지역본부-" xfId="82"/>
    <cellStyle name="$_0108한국전기교통-LED교통신호등((원본))_중부지역본부-" xfId="83"/>
    <cellStyle name="$_0108한국전기교통-LED교통신호등((원본))_충청지역본부-" xfId="84"/>
    <cellStyle name="$_0108한국전기교통-LED교통신호등((원본))_통행료면탈방지시스템(최종)" xfId="85"/>
    <cellStyle name="$_0108한국전기교통-LED교통신호등((원본))_호남지역본부-" xfId="86"/>
    <cellStyle name="$_0111해양수산부등명기제작" xfId="87"/>
    <cellStyle name="$_0111핸디소프트-전자표준문서시스템" xfId="88"/>
    <cellStyle name="$_0112금감원사무자동화시스템" xfId="89"/>
    <cellStyle name="$_0112수도권매립지SW원가" xfId="90"/>
    <cellStyle name="$_0112중고원-HRD종합정보망구축(完)" xfId="91"/>
    <cellStyle name="$_0201종합예술회관의자제작설치" xfId="92"/>
    <cellStyle name="$_0201종합예술회관의자제작설치-1" xfId="93"/>
    <cellStyle name="$_0202마사회근무복" xfId="94"/>
    <cellStyle name="$_0202마사회근무복_1)농경문화관 전시" xfId="95"/>
    <cellStyle name="$_0202마사회근무복_강원지역본부(2006년_060109)" xfId="96"/>
    <cellStyle name="$_0202마사회근무복_경남지역본부-" xfId="97"/>
    <cellStyle name="$_0202마사회근무복_경북지역본부-" xfId="98"/>
    <cellStyle name="$_0202마사회근무복_중부지역본부-" xfId="99"/>
    <cellStyle name="$_0202마사회근무복_충청지역본부-" xfId="100"/>
    <cellStyle name="$_0202마사회근무복_통행료면탈방지시스템(최종)" xfId="101"/>
    <cellStyle name="$_0202마사회근무복_호남지역본부-" xfId="102"/>
    <cellStyle name="$_0202부경교재-승강칠판" xfId="103"/>
    <cellStyle name="$_0202부경교재-승강칠판_1)농경문화관 전시" xfId="104"/>
    <cellStyle name="$_0202부경교재-승강칠판_강원지역본부(2006년_060109)" xfId="105"/>
    <cellStyle name="$_0202부경교재-승강칠판_경남지역본부-" xfId="106"/>
    <cellStyle name="$_0202부경교재-승강칠판_경북지역본부-" xfId="107"/>
    <cellStyle name="$_0202부경교재-승강칠판_중부지역본부-" xfId="108"/>
    <cellStyle name="$_0202부경교재-승강칠판_충청지역본부-" xfId="109"/>
    <cellStyle name="$_0202부경교재-승강칠판_통행료면탈방지시스템(최종)" xfId="110"/>
    <cellStyle name="$_0202부경교재-승강칠판_호남지역본부-" xfId="111"/>
    <cellStyle name="$_0204한국석묘납골함-1규격" xfId="112"/>
    <cellStyle name="$_0205TTMS-긴급전화기&amp;전체총괄" xfId="113"/>
    <cellStyle name="$_0206금감원금융정보교환망재구축" xfId="114"/>
    <cellStyle name="$_0206정통부수납장표기기제작설치" xfId="115"/>
    <cellStyle name="$_0207담배인삼공사-담요" xfId="116"/>
    <cellStyle name="$_0208레비텍-다층여과기설계변경" xfId="117"/>
    <cellStyle name="$_0209이산화염소발생기-설치(50K)" xfId="118"/>
    <cellStyle name="$_0210현대정보기술-TD이중계" xfId="119"/>
    <cellStyle name="$_0211조달청-#1대북지원사업정산(1월7일)" xfId="120"/>
    <cellStyle name="$_0212금감원-법규정보시스템(完)" xfId="121"/>
    <cellStyle name="$_0301교통방송-CCTV유지보수" xfId="122"/>
    <cellStyle name="$_0302인천경찰청-무인단속기위탁관리" xfId="123"/>
    <cellStyle name="$_0302조달청-대북지원2차(안성연)" xfId="124"/>
    <cellStyle name="$_0302조달청-대북지원2차(최수현)" xfId="125"/>
    <cellStyle name="$_0302표준문서-쌍용정보통신(신)" xfId="126"/>
    <cellStyle name="$_0304소프트파워-정부표준전자문서시스템" xfId="127"/>
    <cellStyle name="$_0304소프트파워-정부표준전자문서시스템(完)" xfId="128"/>
    <cellStyle name="$_0304철도청-주변환장치-1" xfId="129"/>
    <cellStyle name="$_0305금감원-금융통계정보시스템구축(完)" xfId="130"/>
    <cellStyle name="$_0305제낭조합-면범포지" xfId="131"/>
    <cellStyle name="$_0306제낭공업협동조합-면범포지원단(경비까지)" xfId="132"/>
    <cellStyle name="$_0307경찰청-무인교통단속표준SW개발용역(完)" xfId="133"/>
    <cellStyle name="$_0308조달청-#8대북지원사업정산" xfId="134"/>
    <cellStyle name="$_0309두합크린텍-설치원가" xfId="135"/>
    <cellStyle name="$_0309조달청-#9대북지원사업정산" xfId="136"/>
    <cellStyle name="$_0310여주상수도-탈수기(유천ENG)" xfId="137"/>
    <cellStyle name="$_0311대기해양작업시간" xfId="138"/>
    <cellStyle name="$_0311대기해양중형등명기" xfId="139"/>
    <cellStyle name="$_0312국민체육진흥공단-전기부문" xfId="140"/>
    <cellStyle name="$_0312대기해양-중형등명기제작설치" xfId="141"/>
    <cellStyle name="$_0312라이준-칼라아스콘4규격" xfId="142"/>
    <cellStyle name="$_0401집진기프로그램SW개발비산정" xfId="143"/>
    <cellStyle name="$_1)농경문화관 전시" xfId="144"/>
    <cellStyle name="$_13. 관리동" xfId="145"/>
    <cellStyle name="$_2001-06조달청신성-한냉지형" xfId="146"/>
    <cellStyle name="$_2002-03경찰대학-졸업식" xfId="147"/>
    <cellStyle name="$_2002-03경찰청-경찰표지장" xfId="148"/>
    <cellStyle name="$_2002-03반디-가로등(열주형)" xfId="149"/>
    <cellStyle name="$_2002-03신화전자-감지기" xfId="150"/>
    <cellStyle name="$_2002-04강원랜드-슬러트머신" xfId="151"/>
    <cellStyle name="$_2002-04메가컴-외주무대" xfId="152"/>
    <cellStyle name="$_2002-04엘지애드-무대" xfId="153"/>
    <cellStyle name="$_2002-05강원랜드-슬러트머신(넥스터)" xfId="154"/>
    <cellStyle name="$_2002-05경기경찰청-냉온수기공사" xfId="155"/>
    <cellStyle name="$_2002-05대통령비서실-카페트" xfId="156"/>
    <cellStyle name="$_2002결과표" xfId="157"/>
    <cellStyle name="$_2002결과표_1)농경문화관 전시" xfId="158"/>
    <cellStyle name="$_2002결과표_강원지역본부(2006년_060109)" xfId="159"/>
    <cellStyle name="$_2002결과표_경남지역본부-" xfId="160"/>
    <cellStyle name="$_2002결과표_경북지역본부-" xfId="161"/>
    <cellStyle name="$_2002결과표_중부지역본부-" xfId="162"/>
    <cellStyle name="$_2002결과표_충청지역본부-" xfId="163"/>
    <cellStyle name="$_2002결과표_통행료면탈방지시스템(최종)" xfId="164"/>
    <cellStyle name="$_2002결과표_호남지역본부-" xfId="165"/>
    <cellStyle name="$_2002결과표1" xfId="166"/>
    <cellStyle name="$_2003-01정일사-표창5종" xfId="167"/>
    <cellStyle name="$_db진흥" xfId="168"/>
    <cellStyle name="$_Pilot플랜트-계변경" xfId="169"/>
    <cellStyle name="$_Pilot플랜트이전설치-변경최종" xfId="170"/>
    <cellStyle name="$_SE40" xfId="171"/>
    <cellStyle name="$_SW(케이비)" xfId="172"/>
    <cellStyle name="$_간지,목차,페이지,표지" xfId="173"/>
    <cellStyle name="$_강원지역본부(2006년_060109)" xfId="174"/>
    <cellStyle name="$_견적2" xfId="175"/>
    <cellStyle name="$_경남지역본부-" xfId="176"/>
    <cellStyle name="$_경북지역본부-" xfId="177"/>
    <cellStyle name="$_경찰청-근무,기동복" xfId="178"/>
    <cellStyle name="$_공사일반관리비양식" xfId="179"/>
    <cellStyle name="$_관리동sw" xfId="180"/>
    <cellStyle name="$_기아" xfId="181"/>
    <cellStyle name="$_기초공사" xfId="182"/>
    <cellStyle name="$_네인텍정보기술-회로카드(수현)" xfId="183"/>
    <cellStyle name="$_대기해양노무비" xfId="184"/>
    <cellStyle name="$_대북자재8월분" xfId="185"/>
    <cellStyle name="$_대북자재8월분-1" xfId="186"/>
    <cellStyle name="$_동산용사촌수현(원본)" xfId="187"/>
    <cellStyle name="$_목차" xfId="188"/>
    <cellStyle name="$_백제군사전시1" xfId="189"/>
    <cellStyle name="$_수초제거기(대양기계)" xfId="190"/>
    <cellStyle name="$_수초제거기(대양기계)_1)농경문화관 전시" xfId="191"/>
    <cellStyle name="$_수초제거기(대양기계)_강원지역본부(2006년_060109)" xfId="192"/>
    <cellStyle name="$_수초제거기(대양기계)_경남지역본부-" xfId="193"/>
    <cellStyle name="$_수초제거기(대양기계)_경북지역본부-" xfId="194"/>
    <cellStyle name="$_수초제거기(대양기계)_중부지역본부-" xfId="195"/>
    <cellStyle name="$_수초제거기(대양기계)_충청지역본부-" xfId="196"/>
    <cellStyle name="$_수초제거기(대양기계)_통행료면탈방지시스템(최종)" xfId="197"/>
    <cellStyle name="$_수초제거기(대양기계)_호남지역본부-" xfId="198"/>
    <cellStyle name="$_시설용역" xfId="199"/>
    <cellStyle name="$_암전정밀실체현미경(수현)" xfId="200"/>
    <cellStyle name="$_오리엔탈" xfId="201"/>
    <cellStyle name="$_원본 - 한국전기교통-개선형신호등 4종" xfId="202"/>
    <cellStyle name="$_원본 - 한국전기교통-개선형신호등 4종_1)농경문화관 전시" xfId="203"/>
    <cellStyle name="$_원본 - 한국전기교통-개선형신호등 4종_강원지역본부(2006년_060109)" xfId="204"/>
    <cellStyle name="$_원본 - 한국전기교통-개선형신호등 4종_경남지역본부-" xfId="205"/>
    <cellStyle name="$_원본 - 한국전기교통-개선형신호등 4종_경북지역본부-" xfId="206"/>
    <cellStyle name="$_원본 - 한국전기교통-개선형신호등 4종_중부지역본부-" xfId="207"/>
    <cellStyle name="$_원본 - 한국전기교통-개선형신호등 4종_충청지역본부-" xfId="208"/>
    <cellStyle name="$_원본 - 한국전기교통-개선형신호등 4종_통행료면탈방지시스템(최종)" xfId="209"/>
    <cellStyle name="$_원본 - 한국전기교통-개선형신호등 4종_호남지역본부-" xfId="210"/>
    <cellStyle name="$_제경비율모음" xfId="211"/>
    <cellStyle name="$_제조원가" xfId="212"/>
    <cellStyle name="$_조달청-B판사천강교제작(최종본)" xfId="213"/>
    <cellStyle name="$_조달청-대북지원3차(최수현)" xfId="214"/>
    <cellStyle name="$_조달청-대북지원4차(최수현)" xfId="215"/>
    <cellStyle name="$_조달청-대북지원5차(최수현)" xfId="216"/>
    <cellStyle name="$_조달청-대북지원6차(번호)" xfId="217"/>
    <cellStyle name="$_조달청-대북지원6차(최수현)" xfId="218"/>
    <cellStyle name="$_조달청-대북지원7차(최수현)" xfId="219"/>
    <cellStyle name="$_조달청-대북지원8차(최수현)" xfId="220"/>
    <cellStyle name="$_조달청-대북지원9차(최수현)" xfId="221"/>
    <cellStyle name="$_중부지역본부-" xfId="222"/>
    <cellStyle name="$_중앙선관위(투표,개표)" xfId="223"/>
    <cellStyle name="$_중앙선관위(투표,개표)-사본" xfId="224"/>
    <cellStyle name="$_철공가공조립" xfId="225"/>
    <cellStyle name="$_최종-한국전기교통-개선형신호등 4종(공수조정)" xfId="226"/>
    <cellStyle name="$_최종-한국전기교통-개선형신호등 4종(공수조정)_1)농경문화관 전시" xfId="227"/>
    <cellStyle name="$_최종-한국전기교통-개선형신호등 4종(공수조정)_강원지역본부(2006년_060109)" xfId="228"/>
    <cellStyle name="$_최종-한국전기교통-개선형신호등 4종(공수조정)_경남지역본부-" xfId="229"/>
    <cellStyle name="$_최종-한국전기교통-개선형신호등 4종(공수조정)_경북지역본부-" xfId="230"/>
    <cellStyle name="$_최종-한국전기교통-개선형신호등 4종(공수조정)_중부지역본부-" xfId="231"/>
    <cellStyle name="$_최종-한국전기교통-개선형신호등 4종(공수조정)_충청지역본부-" xfId="232"/>
    <cellStyle name="$_최종-한국전기교통-개선형신호등 4종(공수조정)_통행료면탈방지시스템(최종)" xfId="233"/>
    <cellStyle name="$_최종-한국전기교통-개선형신호등 4종(공수조정)_호남지역본부-" xfId="234"/>
    <cellStyle name="$_충청지역본부-" xfId="235"/>
    <cellStyle name="$_코솔라-제조원가" xfId="236"/>
    <cellStyle name="$_토지공사-간접비" xfId="237"/>
    <cellStyle name="$_통행료면탈방지시스템(최종)" xfId="238"/>
    <cellStyle name="$_한국도로공사" xfId="239"/>
    <cellStyle name="$_한전내역서-최종" xfId="240"/>
    <cellStyle name="$_호남지역본부-" xfId="241"/>
    <cellStyle name="&amp;A" xfId="242"/>
    <cellStyle name="(##.00)" xfId="243"/>
    <cellStyle name="(##.00) 2" xfId="244"/>
    <cellStyle name="(△콤마)" xfId="245"/>
    <cellStyle name="(백분율)" xfId="246"/>
    <cellStyle name="(콤마)" xfId="247"/>
    <cellStyle name=")" xfId="248"/>
    <cellStyle name="??_x000c_@?_x000d_3?_x0001__x000b_" xfId="249"/>
    <cellStyle name="??&amp;O?&amp;H?_x0008__x000f__x0007_?_x0007__x0001__x0001_" xfId="250"/>
    <cellStyle name="??&amp;O?&amp;H?_x0008_??_x0007__x0001__x0001_" xfId="251"/>
    <cellStyle name="??&amp;쏗?뷐9_x0008__x0011__x0007_?_x0007__x0001__x0001_" xfId="252"/>
    <cellStyle name="??&amp;蟻?縊9_x0008_f_x000a_:_x000b__x0007__x0001__x0001_" xfId="253"/>
    <cellStyle name="???­ [0]_¸ð??¸·" xfId="254"/>
    <cellStyle name="???­_¸ð??¸·" xfId="255"/>
    <cellStyle name="???Ø_¸ð??¸·" xfId="256"/>
    <cellStyle name="??_?.????" xfId="257"/>
    <cellStyle name="?Þ¸¶ [0]_¸ð??¸·" xfId="258"/>
    <cellStyle name="?Þ¸¶_¸ð??¸·" xfId="259"/>
    <cellStyle name="?W?_laroux" xfId="260"/>
    <cellStyle name="?曹%U?&amp;H?_x0008_?s_x000a__x0007__x0001__x0001_" xfId="261"/>
    <cellStyle name="@_laroux" xfId="262"/>
    <cellStyle name="@_laroux_제트베인" xfId="263"/>
    <cellStyle name="@_laroux_제트베인_1" xfId="264"/>
    <cellStyle name="_(20041229)" xfId="265"/>
    <cellStyle name="_(수정)한강물환경생태 산출서" xfId="266"/>
    <cellStyle name="_0.VMS내역서-A,B사" xfId="267"/>
    <cellStyle name="_00철거내역서" xfId="268"/>
    <cellStyle name="_01.상고창초" xfId="269"/>
    <cellStyle name="_01.시설(의왕)0129" xfId="270"/>
    <cellStyle name="_01.전시시설(곡성심청)" xfId="271"/>
    <cellStyle name="_01.전시시설물(남원국악2층)" xfId="272"/>
    <cellStyle name="_0106-06-007 금속 및 수장공사 단가견적- 대림" xfId="273"/>
    <cellStyle name="_01강원대내역서(전기)" xfId="274"/>
    <cellStyle name="_01-전기내역서(용두동독서실)" xfId="275"/>
    <cellStyle name="_01전기내역서(원주)" xfId="276"/>
    <cellStyle name="_01토공" xfId="277"/>
    <cellStyle name="_01토공_라멘교 토공" xfId="278"/>
    <cellStyle name="_01토공_철거" xfId="279"/>
    <cellStyle name="_01토공_철거_라멘교 토공" xfId="280"/>
    <cellStyle name="_02 원가계산서" xfId="281"/>
    <cellStyle name="_02.수기초" xfId="282"/>
    <cellStyle name="_02.연출조명(남원국악2층)" xfId="283"/>
    <cellStyle name="_02-4개홀내역서(골든비치CC)" xfId="284"/>
    <cellStyle name="_03.고창중" xfId="285"/>
    <cellStyle name="_03사용전검사비" xfId="286"/>
    <cellStyle name="_04 일위대가표" xfId="287"/>
    <cellStyle name="_04.산남 현관문" xfId="288"/>
    <cellStyle name="_05 단가산출조서" xfId="289"/>
    <cellStyle name="_05 산출근거(방송)" xfId="290"/>
    <cellStyle name="_050726_gg_hw" xfId="291"/>
    <cellStyle name="_06년)하이패스_점검내역" xfId="292"/>
    <cellStyle name="_1)가재전시" xfId="293"/>
    <cellStyle name="_1)낙동강전시(변)" xfId="294"/>
    <cellStyle name="_1)대구안전전시" xfId="295"/>
    <cellStyle name="_1)문경자연생태전시(변환)" xfId="296"/>
    <cellStyle name="_1)차소리전시" xfId="297"/>
    <cellStyle name="_1. 경기35차로하이패스" xfId="298"/>
    <cellStyle name="_1. 총괄(제조+설치)" xfId="299"/>
    <cellStyle name="_1.남북교류센터(총괄)" xfId="300"/>
    <cellStyle name="_1.이에이스(의정부제조)-전시" xfId="301"/>
    <cellStyle name="_1.조명탑 설치" xfId="302"/>
    <cellStyle name="_1.조선테마(전시시설)" xfId="303"/>
    <cellStyle name="_1_터널교통관리시설구축_공사설계서(달성12터널외2개소)" xfId="304"/>
    <cellStyle name="_1+2.무인발매기(제조+구매)-2" xfId="305"/>
    <cellStyle name="_10)한국만화수장고" xfId="306"/>
    <cellStyle name="_1-1. 조명탑" xfId="307"/>
    <cellStyle name="_11.통합보안관리서버" xfId="308"/>
    <cellStyle name="_1220-원가조사-전자지불" xfId="309"/>
    <cellStyle name="_1-전시시설" xfId="310"/>
    <cellStyle name="_2)강원도사인" xfId="311"/>
    <cellStyle name="_2)문경사인" xfId="312"/>
    <cellStyle name="_2)봉황동패총" xfId="313"/>
    <cellStyle name="_2)안산사인" xfId="314"/>
    <cellStyle name="_2)연천사인" xfId="315"/>
    <cellStyle name="_2)한국만화사인" xfId="316"/>
    <cellStyle name="_2. 모형제조" xfId="317"/>
    <cellStyle name="_2.민속박물관(제조-전시)-완" xfId="318"/>
    <cellStyle name="_2001 장애조치" xfId="319"/>
    <cellStyle name="_2002결과표1" xfId="320"/>
    <cellStyle name="_20030807-TGIF견적" xfId="321"/>
    <cellStyle name="_2-사인" xfId="322"/>
    <cellStyle name="_3)강원도모형" xfId="323"/>
    <cellStyle name="_3)우리은행모형" xfId="324"/>
    <cellStyle name="_3)제주모형(2차)" xfId="325"/>
    <cellStyle name="_3)한국만화모형" xfId="326"/>
    <cellStyle name="_3. 영상SW(용역)" xfId="327"/>
    <cellStyle name="_4)수원역사영상HW" xfId="328"/>
    <cellStyle name="_4)한국만화HW" xfId="329"/>
    <cellStyle name="_4.파주시(용역_정보영상)" xfId="330"/>
    <cellStyle name="_4-1.전시용영상장비" xfId="331"/>
    <cellStyle name="_5)강원도SW" xfId="332"/>
    <cellStyle name="_5)연천영상sw" xfId="333"/>
    <cellStyle name="_5.남북(정보영상)" xfId="334"/>
    <cellStyle name="_5.영상HW-1" xfId="335"/>
    <cellStyle name="_5옹벽공" xfId="336"/>
    <cellStyle name="_5옹벽공_환토(최종)" xfId="337"/>
    <cellStyle name="_6)소설태백전기(변환)" xfId="338"/>
    <cellStyle name="_6)수원역사정보HW" xfId="339"/>
    <cellStyle name="_6)연천정보영상hw" xfId="340"/>
    <cellStyle name="_6)전기" xfId="341"/>
    <cellStyle name="_6.조선테마(전시용정보영상장비)" xfId="342"/>
    <cellStyle name="_6.태백산맥(전기)" xfId="343"/>
    <cellStyle name="_7)문경자연생태정보영상" xfId="344"/>
    <cellStyle name="_7)서해대교전기" xfId="345"/>
    <cellStyle name="_7)연천전기" xfId="346"/>
    <cellStyle name="_7)진열장" xfId="347"/>
    <cellStyle name="_7.조선테마(정보영상)" xfId="348"/>
    <cellStyle name="_8)교통안전전기" xfId="349"/>
    <cellStyle name="_8)백운산전기(변환)" xfId="350"/>
    <cellStyle name="_8)수원역사전기(변환)" xfId="351"/>
    <cellStyle name="_8)연천정보영상SW" xfId="352"/>
    <cellStyle name="_8. 전시정보영상SW-원가기관 샘플-2" xfId="353"/>
    <cellStyle name="_8.우주조명 및 음향" xfId="354"/>
    <cellStyle name="_8.차소리전기" xfId="355"/>
    <cellStyle name="_9)강원도수장고(변환)" xfId="356"/>
    <cellStyle name="_AL발코니외부창호(2005년07월이후061024)" xfId="357"/>
    <cellStyle name="_AL발코니외부창호(2005년07월이후070101)" xfId="358"/>
    <cellStyle name="_AL발코니외부창호(2005년07월이후070901)노임변경" xfId="359"/>
    <cellStyle name="_Book1" xfId="360"/>
    <cellStyle name="_BTL-Financial model_전북대(7.20)_사본" xfId="361"/>
    <cellStyle name="_C앤C" xfId="362"/>
    <cellStyle name="_C앤C(네트웍)" xfId="363"/>
    <cellStyle name="_C앤C원가계산" xfId="364"/>
    <cellStyle name="_DZ WALL(6규격)최종040524" xfId="365"/>
    <cellStyle name="_GN_극동건설(주)_덕정병원_토목(작업)-1" xfId="366"/>
    <cellStyle name="_HIServlet?SLET=AttView&amp;APP=1&amp;ID=0006e02nc&amp;SEQ=0&amp;K=00eHuphV1&amp;FILENAME=확장단지설계서(0905)-2" xfId="367"/>
    <cellStyle name="_HIServlet?SLET=AttView&amp;APP=1&amp;ID=0006e02nc&amp;SEQ=0&amp;K=00eHuphV1&amp;FILENAME=확장단지설계서(0905)-2_환토(최종)" xfId="368"/>
    <cellStyle name="_HW" xfId="369"/>
    <cellStyle name="_HW내역서" xfId="370"/>
    <cellStyle name="_NCRPOS견적(3(1).26)" xfId="371"/>
    <cellStyle name="_RE" xfId="372"/>
    <cellStyle name="_RESULTS" xfId="373"/>
    <cellStyle name="_r양주회암사지-전기산출서" xfId="374"/>
    <cellStyle name="_TCS 영업소(050214)" xfId="375"/>
    <cellStyle name="_TGIF견적(AS및개발비,20030307)" xfId="376"/>
    <cellStyle name="_TGIF견적(POS,20030307)" xfId="377"/>
    <cellStyle name="_X" xfId="378"/>
    <cellStyle name="_가로등3차공사전체분" xfId="379"/>
    <cellStyle name="_가로등3차공사전체분_환토(최종)" xfId="380"/>
    <cellStyle name="_가양-화곡내역(일위대가)" xfId="381"/>
    <cellStyle name="_가양-화곡내역(일위대가)_5옹벽공" xfId="382"/>
    <cellStyle name="_가양-화곡내역(일위대가)_5옹벽공_환토(최종)" xfId="383"/>
    <cellStyle name="_가양-화곡내역(일위대가)_가양-화곡내역(토형100M)" xfId="384"/>
    <cellStyle name="_가양-화곡내역(일위대가)_가양-화곡내역(토형100M)_5옹벽공" xfId="385"/>
    <cellStyle name="_가양-화곡내역(일위대가)_가양-화곡내역(토형100M)_5옹벽공_환토(최종)" xfId="386"/>
    <cellStyle name="_가양-화곡내역(일위대가)_가양-화곡내역(토형100M)_수량산출" xfId="387"/>
    <cellStyle name="_가양-화곡내역(일위대가)_가양-화곡내역(토형100M)_수량산출_5옹벽공" xfId="388"/>
    <cellStyle name="_가양-화곡내역(일위대가)_가양-화곡내역(토형100M)_수량산출_5옹벽공_환토(최종)" xfId="389"/>
    <cellStyle name="_가양-화곡내역(일위대가)_가양-화곡내역(토형100M)_수량산출_옹벽공" xfId="390"/>
    <cellStyle name="_가양-화곡내역(일위대가)_가양-화곡내역(토형100M)_수량산출_옹벽공_환토(최종)" xfId="391"/>
    <cellStyle name="_가양-화곡내역(일위대가)_가양-화곡내역(토형100M)_수량산출_옹벽수량" xfId="392"/>
    <cellStyle name="_가양-화곡내역(일위대가)_가양-화곡내역(토형100M)_수량산출_옹벽수량_환토(최종)" xfId="393"/>
    <cellStyle name="_가양-화곡내역(일위대가)_가양-화곡내역(토형100M)_수량산출_환토(최종)" xfId="394"/>
    <cellStyle name="_가양-화곡내역(일위대가)_가양-화곡내역(토형100M)_옹벽공" xfId="395"/>
    <cellStyle name="_가양-화곡내역(일위대가)_가양-화곡내역(토형100M)_옹벽공_환토(최종)" xfId="396"/>
    <cellStyle name="_가양-화곡내역(일위대가)_가양-화곡내역(토형100M)_옹벽수량" xfId="397"/>
    <cellStyle name="_가양-화곡내역(일위대가)_가양-화곡내역(토형100M)_옹벽수량_환토(최종)" xfId="398"/>
    <cellStyle name="_가양-화곡내역(일위대가)_가양-화곡내역(토형100M)_환토(최종)" xfId="399"/>
    <cellStyle name="_가양-화곡내역(일위대가)_옹벽공" xfId="400"/>
    <cellStyle name="_가양-화곡내역(일위대가)_옹벽공_환토(최종)" xfId="401"/>
    <cellStyle name="_가양-화곡내역(일위대가)_옹벽수량" xfId="402"/>
    <cellStyle name="_가양-화곡내역(일위대가)_옹벽수량_환토(최종)" xfId="403"/>
    <cellStyle name="_가양-화곡내역(일위대가)_환토(최종)" xfId="404"/>
    <cellStyle name="_가양-화곡내역(토형100M)" xfId="405"/>
    <cellStyle name="_가양-화곡내역(토형100M)_5옹벽공" xfId="406"/>
    <cellStyle name="_가양-화곡내역(토형100M)_5옹벽공_환토(최종)" xfId="407"/>
    <cellStyle name="_가양-화곡내역(토형100M)_수량산출" xfId="408"/>
    <cellStyle name="_가양-화곡내역(토형100M)_수량산출_5옹벽공" xfId="409"/>
    <cellStyle name="_가양-화곡내역(토형100M)_수량산출_5옹벽공_환토(최종)" xfId="410"/>
    <cellStyle name="_가양-화곡내역(토형100M)_수량산출_옹벽공" xfId="411"/>
    <cellStyle name="_가양-화곡내역(토형100M)_수량산출_옹벽공_환토(최종)" xfId="412"/>
    <cellStyle name="_가양-화곡내역(토형100M)_수량산출_옹벽수량" xfId="413"/>
    <cellStyle name="_가양-화곡내역(토형100M)_수량산출_옹벽수량_환토(최종)" xfId="414"/>
    <cellStyle name="_가양-화곡내역(토형100M)_수량산출_환토(최종)" xfId="415"/>
    <cellStyle name="_가양-화곡내역(토형100M)_옹벽공" xfId="416"/>
    <cellStyle name="_가양-화곡내역(토형100M)_옹벽공_환토(최종)" xfId="417"/>
    <cellStyle name="_가양-화곡내역(토형100M)_옹벽수량" xfId="418"/>
    <cellStyle name="_가양-화곡내역(토형100M)_옹벽수량_환토(최종)" xfId="419"/>
    <cellStyle name="_가양-화곡내역(토형100M)_환토(최종)" xfId="420"/>
    <cellStyle name="_간지" xfId="421"/>
    <cellStyle name="_간지,목차,페이지,표지" xfId="422"/>
    <cellStyle name="_감가상각(01년도) (2)" xfId="423"/>
    <cellStyle name="_감가상각(01년도) (3)" xfId="424"/>
    <cellStyle name="_감귤박물관영상제작설치내역(뷰로테크)" xfId="425"/>
    <cellStyle name="_갑지(0127)" xfId="426"/>
    <cellStyle name="_강남 상면 환경공사" xfId="427"/>
    <cellStyle name="_강산FRP" xfId="428"/>
    <cellStyle name="_강산-지압보도-1020" xfId="429"/>
    <cellStyle name="_강산-지압보도-1023" xfId="430"/>
    <cellStyle name="_강원지역본부(2006년_060109)" xfId="431"/>
    <cellStyle name="_개신초등학교 다목적강당 방송설비" xfId="432"/>
    <cellStyle name="_개요" xfId="433"/>
    <cellStyle name="_개요(봉림)-참고용" xfId="434"/>
    <cellStyle name="_개요(봉림)-최종" xfId="435"/>
    <cellStyle name="_개요(주안-인천)" xfId="436"/>
    <cellStyle name="_거게관광호텔 일위대가" xfId="437"/>
    <cellStyle name="_거래실례" xfId="438"/>
    <cellStyle name="_거적덮기수량산출서" xfId="439"/>
    <cellStyle name="_거제포로유적공원(배정)" xfId="440"/>
    <cellStyle name="_건축내역(1차분)" xfId="441"/>
    <cellStyle name="_건축내역(1차분)_환토(최종)" xfId="442"/>
    <cellStyle name="_건축사상주감리" xfId="443"/>
    <cellStyle name="_건축심사내역서-최종" xfId="444"/>
    <cellStyle name="_견적 총괄표" xfId="445"/>
    <cellStyle name="_견적샘플" xfId="446"/>
    <cellStyle name="_견적서(040713)" xfId="447"/>
    <cellStyle name="_견적서(한국경제정책연구소)-20050128" xfId="448"/>
    <cellStyle name="_견적서_모바일경기-정현창" xfId="449"/>
    <cellStyle name="_견적서-클래러스-경기도청-이정환이사님-SUN 480.xls" xfId="450"/>
    <cellStyle name="_견적요청자료(일위대가)(1)" xfId="451"/>
    <cellStyle name="_결과" xfId="452"/>
    <cellStyle name="_결재문서 정보공개시스템" xfId="453"/>
    <cellStyle name="_경기산림전시관전기공사" xfId="454"/>
    <cellStyle name="_경남유통CCTV(040302)최종" xfId="455"/>
    <cellStyle name="_경남지역본부-" xfId="456"/>
    <cellStyle name="_경북031002" xfId="457"/>
    <cellStyle name="_경북지역본부-" xfId="458"/>
    <cellStyle name="_경산시립박물관 2006년 공사" xfId="459"/>
    <cellStyle name="_경산전시보완계약내역" xfId="460"/>
    <cellStyle name="_경찰역사관-시공테크" xfId="461"/>
    <cellStyle name="_경찰역사관-에덴" xfId="462"/>
    <cellStyle name="_경찰청입찰시개략실행(05-09-29)" xfId="463"/>
    <cellStyle name="_계룡네거리원설계" xfId="464"/>
    <cellStyle name="_계약-기성" xfId="465"/>
    <cellStyle name="_계중기(051216)" xfId="466"/>
    <cellStyle name="_고객서비스모니터링" xfId="467"/>
    <cellStyle name="_고령최종견적서" xfId="468"/>
    <cellStyle name="_공문 " xfId="469"/>
    <cellStyle name="_공문 _내역서" xfId="470"/>
    <cellStyle name="_공문양식" xfId="471"/>
    <cellStyle name="_공사요율표-031008" xfId="472"/>
    <cellStyle name="_공양식(레인보우스케이프)" xfId="473"/>
    <cellStyle name="_공원시설정비공사" xfId="474"/>
    <cellStyle name="_공장전기설비" xfId="475"/>
    <cellStyle name="_공통" xfId="476"/>
    <cellStyle name="_과학의 날 행사용 영상물제작" xfId="477"/>
    <cellStyle name="_관급-(수배전반)" xfId="478"/>
    <cellStyle name="_관로구간구조물" xfId="479"/>
    <cellStyle name="_광가입자전송장비(FLC)삼성" xfId="480"/>
    <cellStyle name="_광안리내역서(구도)" xfId="481"/>
    <cellStyle name="_광케이블_SNI_LGCNS_1" xfId="482"/>
    <cellStyle name="_구로지사 증축 및 보수공사 2차(최종)-12.16(신규)" xfId="483"/>
    <cellStyle name="_구로지사 증축 및 보수공사(최종)+개요" xfId="484"/>
    <cellStyle name="_구즉내역서" xfId="485"/>
    <cellStyle name="_국립남도국악원시각조형물-(조정)" xfId="486"/>
    <cellStyle name="_국수교수량" xfId="487"/>
    <cellStyle name="_국수교수량_4구조물공" xfId="488"/>
    <cellStyle name="_국수교수량_4구조물공_환토(최종)" xfId="489"/>
    <cellStyle name="_국수교수량_변전소연결부" xfId="490"/>
    <cellStyle name="_국수교수량_변전소연결부_환토(최종)" xfId="491"/>
    <cellStyle name="_국수교수량_전력구수량" xfId="492"/>
    <cellStyle name="_국수교수량_전력구수량_환토(최종)" xfId="493"/>
    <cellStyle name="_국수교수량_환토(최종)" xfId="494"/>
    <cellStyle name="_궁안교用" xfId="495"/>
    <cellStyle name="_금오공대조경공사" xfId="496"/>
    <cellStyle name="_기성검사원" xfId="497"/>
    <cellStyle name="_기성검사원_내역서" xfId="498"/>
    <cellStyle name="_기존+신규추가소프트웨어" xfId="499"/>
    <cellStyle name="_기초공사" xfId="500"/>
    <cellStyle name="_길동생태문화센터전시" xfId="501"/>
    <cellStyle name="_김포ER(세종)" xfId="502"/>
    <cellStyle name="_나노엔텍(임금)" xfId="503"/>
    <cellStyle name="_나주모형-충무" xfId="504"/>
    <cellStyle name="_나주사인-충무" xfId="505"/>
    <cellStyle name="_나주의장" xfId="506"/>
    <cellStyle name="_난계국악당일위대가" xfId="507"/>
    <cellStyle name="_난계국악당일위대가_1" xfId="508"/>
    <cellStyle name="_난계국악당일위대가_2" xfId="509"/>
    <cellStyle name="_남원국악2층-전기공사" xfId="510"/>
    <cellStyle name="_남원국악2층-전기공사-수정" xfId="511"/>
    <cellStyle name="_내역" xfId="512"/>
    <cellStyle name="_내역(991895-7)" xfId="513"/>
    <cellStyle name="_내역(991895-7)-01" xfId="514"/>
    <cellStyle name="_내역(991895-7)-12-3일작업" xfId="515"/>
    <cellStyle name="_내역(AV)" xfId="516"/>
    <cellStyle name="_내역-1" xfId="517"/>
    <cellStyle name="_내역서" xfId="518"/>
    <cellStyle name="_내역서(서남권)" xfId="519"/>
    <cellStyle name="_내역서_ALD SYSTEM" xfId="520"/>
    <cellStyle name="_내역서_가로등주" xfId="521"/>
    <cellStyle name="_내역서_승강기 및 CRT 감시반(0416)" xfId="522"/>
    <cellStyle name="_내역서_신기술제품_내식성실험대" xfId="523"/>
    <cellStyle name="_내역서_전송_물량공수" xfId="524"/>
    <cellStyle name="_내역서_컴퓨터시스템-최종(11.12)" xfId="525"/>
    <cellStyle name="_내역서+개요(월배통신)" xfId="526"/>
    <cellStyle name="_내역서+개요(전기)-6.7(최종)" xfId="527"/>
    <cellStyle name="_내역서+개요(통신)" xfId="528"/>
    <cellStyle name="_노고봉-내역" xfId="529"/>
    <cellStyle name="_노은리슈빌SKY건축공사내역서" xfId="530"/>
    <cellStyle name="_농수로3종외-최종" xfId="531"/>
    <cellStyle name="_능말폐기물내역(2단계-총괄)" xfId="532"/>
    <cellStyle name="_다산묘역" xfId="533"/>
    <cellStyle name="_단가 산출조서" xfId="534"/>
    <cellStyle name="_단가,제조노임업데이트(2006.1)" xfId="535"/>
    <cellStyle name="_단가비교" xfId="536"/>
    <cellStyle name="_단가표" xfId="537"/>
    <cellStyle name="_달산대학用" xfId="538"/>
    <cellStyle name="_대구박물관_내역서" xfId="539"/>
    <cellStyle name="_대원공원설계서" xfId="540"/>
    <cellStyle name="_대원공원설계서_내역서-최종0223" xfId="541"/>
    <cellStyle name="_대원공원설계서_내역서-최종0223_설계서-1" xfId="542"/>
    <cellStyle name="_대원공원설계서_내역서-최종0223_진해자은수량산출서(단지내)" xfId="543"/>
    <cellStyle name="_대원공원설계서_내역서-최종0223_진해자은수량산출서(단지내)_기초산출표-56-128-최종" xfId="544"/>
    <cellStyle name="_대원공원설계서_내역서-최종0223_진해자은수량산출서(단지내)_기초산출표-56-128-최종_설계서-1" xfId="545"/>
    <cellStyle name="_대원공원설계서_내역서-최종0223_진해자은수량산출서(단지내)_설계서-1" xfId="546"/>
    <cellStyle name="_대원공원설계서_내역서-최종0223_진해자은수량산출서(단지내)_취합" xfId="547"/>
    <cellStyle name="_대원공원설계서_내역서-최종0223_진해자은수량산출서(단지내)_취합_설계서-1" xfId="548"/>
    <cellStyle name="_대원공원설계서_설계서-1" xfId="549"/>
    <cellStyle name="_대원공원설계서_율동자연공원내 화장실 보수 및 도색공사" xfId="550"/>
    <cellStyle name="_대원공원설계서_율동자연공원내 화장실 보수 및 도색공사_내역서-최종0223" xfId="551"/>
    <cellStyle name="_대원공원설계서_율동자연공원내 화장실 보수 및 도색공사_내역서-최종0223_설계서-1" xfId="552"/>
    <cellStyle name="_대원공원설계서_율동자연공원내 화장실 보수 및 도색공사_내역서-최종0223_진해자은수량산출서(단지내)" xfId="553"/>
    <cellStyle name="_대원공원설계서_율동자연공원내 화장실 보수 및 도색공사_내역서-최종0223_진해자은수량산출서(단지내)_기초산출표-56-128-최종" xfId="554"/>
    <cellStyle name="_대원공원설계서_율동자연공원내 화장실 보수 및 도색공사_내역서-최종0223_진해자은수량산출서(단지내)_기초산출표-56-128-최종_설계서-1" xfId="555"/>
    <cellStyle name="_대원공원설계서_율동자연공원내 화장실 보수 및 도색공사_내역서-최종0223_진해자은수량산출서(단지내)_설계서-1" xfId="556"/>
    <cellStyle name="_대원공원설계서_율동자연공원내 화장실 보수 및 도색공사_내역서-최종0223_진해자은수량산출서(단지내)_취합" xfId="557"/>
    <cellStyle name="_대원공원설계서_율동자연공원내 화장실 보수 및 도색공사_내역서-최종0223_진해자은수량산출서(단지내)_취합_설계서-1" xfId="558"/>
    <cellStyle name="_대원공원설계서_율동자연공원내 화장실 보수 및 도색공사_설계서-1" xfId="559"/>
    <cellStyle name="_대원공원설계서_율동자연공원내 화장실 보수 및 도색공사_진해자은수량산출서(단지내)" xfId="560"/>
    <cellStyle name="_대원공원설계서_율동자연공원내 화장실 보수 및 도색공사_진해자은수량산출서(단지내)_기초산출표-56-128-최종" xfId="561"/>
    <cellStyle name="_대원공원설계서_율동자연공원내 화장실 보수 및 도색공사_진해자은수량산출서(단지내)_기초산출표-56-128-최종_설계서-1" xfId="562"/>
    <cellStyle name="_대원공원설계서_율동자연공원내 화장실 보수 및 도색공사_진해자은수량산출서(단지내)_설계서-1" xfId="563"/>
    <cellStyle name="_대원공원설계서_율동자연공원내 화장실 보수 및 도색공사_진해자은수량산출서(단지내)_취합" xfId="564"/>
    <cellStyle name="_대원공원설계서_율동자연공원내 화장실 보수 및 도색공사_진해자은수량산출서(단지내)_취합_설계서-1" xfId="565"/>
    <cellStyle name="_대원공원설계서_율동자연공원내 휴게편의점 도색작업-할증-천정면적추가" xfId="566"/>
    <cellStyle name="_대원공원설계서_율동자연공원내 휴게편의점 도색작업-할증-천정면적추가_내역서-최종0223" xfId="567"/>
    <cellStyle name="_대원공원설계서_율동자연공원내 휴게편의점 도색작업-할증-천정면적추가_내역서-최종0223_설계서-1" xfId="568"/>
    <cellStyle name="_대원공원설계서_율동자연공원내 휴게편의점 도색작업-할증-천정면적추가_내역서-최종0223_진해자은수량산출서(단지내)" xfId="569"/>
    <cellStyle name="_대원공원설계서_율동자연공원내 휴게편의점 도색작업-할증-천정면적추가_내역서-최종0223_진해자은수량산출서(단지내)_기초산출표-56-128-최종" xfId="570"/>
    <cellStyle name="_대원공원설계서_율동자연공원내 휴게편의점 도색작업-할증-천정면적추가_내역서-최종0223_진해자은수량산출서(단지내)_기초산출표-56-128-최종_설계서-1" xfId="571"/>
    <cellStyle name="_대원공원설계서_율동자연공원내 휴게편의점 도색작업-할증-천정면적추가_내역서-최종0223_진해자은수량산출서(단지내)_설계서-1" xfId="572"/>
    <cellStyle name="_대원공원설계서_율동자연공원내 휴게편의점 도색작업-할증-천정면적추가_내역서-최종0223_진해자은수량산출서(단지내)_취합" xfId="573"/>
    <cellStyle name="_대원공원설계서_율동자연공원내 휴게편의점 도색작업-할증-천정면적추가_내역서-최종0223_진해자은수량산출서(단지내)_취합_설계서-1" xfId="574"/>
    <cellStyle name="_대원공원설계서_율동자연공원내 휴게편의점 도색작업-할증-천정면적추가_설계서-1" xfId="575"/>
    <cellStyle name="_대원공원설계서_율동자연공원내 휴게편의점 도색작업-할증-천정면적추가_진해자은수량산출서(단지내)" xfId="576"/>
    <cellStyle name="_대원공원설계서_율동자연공원내 휴게편의점 도색작업-할증-천정면적추가_진해자은수량산출서(단지내)_기초산출표-56-128-최종" xfId="577"/>
    <cellStyle name="_대원공원설계서_율동자연공원내 휴게편의점 도색작업-할증-천정면적추가_진해자은수량산출서(단지내)_기초산출표-56-128-최종_설계서-1" xfId="578"/>
    <cellStyle name="_대원공원설계서_율동자연공원내 휴게편의점 도색작업-할증-천정면적추가_진해자은수량산출서(단지내)_설계서-1" xfId="579"/>
    <cellStyle name="_대원공원설계서_율동자연공원내 휴게편의점 도색작업-할증-천정면적추가_진해자은수량산출서(단지내)_취합" xfId="580"/>
    <cellStyle name="_대원공원설계서_율동자연공원내 휴게편의점 도색작업-할증-천정면적추가_진해자은수량산출서(단지내)_취합_설계서-1" xfId="581"/>
    <cellStyle name="_대원공원설계서_진해자은수량산출서(단지내)" xfId="582"/>
    <cellStyle name="_대원공원설계서_진해자은수량산출서(단지내)_기초산출표-56-128-최종" xfId="583"/>
    <cellStyle name="_대원공원설계서_진해자은수량산출서(단지내)_기초산출표-56-128-최종_설계서-1" xfId="584"/>
    <cellStyle name="_대원공원설계서_진해자은수량산출서(단지내)_설계서-1" xfId="585"/>
    <cellStyle name="_대원공원설계서_진해자은수량산출서(단지내)_취합" xfId="586"/>
    <cellStyle name="_대원공원설계서_진해자은수량산출서(단지내)_취합_설계서-1" xfId="587"/>
    <cellStyle name="_대전망운용국 대수선 전기공사+개요" xfId="588"/>
    <cellStyle name="_동목포전화국제4회기성청구서" xfId="589"/>
    <cellStyle name="_동원꽃농원" xfId="590"/>
    <cellStyle name="_동학농민(전기)(02.09.05)" xfId="591"/>
    <cellStyle name="_라멘교 토공" xfId="592"/>
    <cellStyle name="_레몬홈페이지개발프로젝트경비신청서03-03-09" xfId="593"/>
    <cellStyle name="_롯데2층일위대가-1" xfId="594"/>
    <cellStyle name="_롯데2층일위대가-1_1" xfId="595"/>
    <cellStyle name="_롯데레몬 사이트 개발 견적서02-10-29" xfId="596"/>
    <cellStyle name="_롯데레몬 사이트 개발 견적서02-11-06" xfId="597"/>
    <cellStyle name="_마트계약내역서" xfId="598"/>
    <cellStyle name="_만경강-산출서" xfId="599"/>
    <cellStyle name="_망향휴게소조경시설물설치공사" xfId="600"/>
    <cellStyle name="_맥문동식재 수량산출서" xfId="601"/>
    <cellStyle name="_모바일 경기넷 구축 사업(최종)" xfId="602"/>
    <cellStyle name="_모형-내역서(12)" xfId="603"/>
    <cellStyle name="_모형업체견적(총괄)" xfId="604"/>
    <cellStyle name="_목동운동장 전광판(제조-최종)" xfId="605"/>
    <cellStyle name="_목제공틀(2006.01.01)_tool" xfId="606"/>
    <cellStyle name="_목차" xfId="607"/>
    <cellStyle name="_무역 전시회 지원성과" xfId="608"/>
    <cellStyle name="_문경자연생태계약내역" xfId="609"/>
    <cellStyle name="_방동" xfId="610"/>
    <cellStyle name="_방동_03구조~1" xfId="611"/>
    <cellStyle name="_방동_03구조~1_라멘교 토공" xfId="612"/>
    <cellStyle name="_방동_03구조~1_포장" xfId="613"/>
    <cellStyle name="_방동_03구조~1_포장_라멘교 토공" xfId="614"/>
    <cellStyle name="_방동_03구조물공" xfId="615"/>
    <cellStyle name="_방동_03구조물공_라멘교 토공" xfId="616"/>
    <cellStyle name="_방동_03구조물공_포장" xfId="617"/>
    <cellStyle name="_방동_03구조물공_포장_라멘교 토공" xfId="618"/>
    <cellStyle name="_방동_내역서-최종0223" xfId="619"/>
    <cellStyle name="_방동_내역서-최종0223_설계서-1" xfId="620"/>
    <cellStyle name="_방동_내역서-최종0223_진해자은수량산출서(단지내)" xfId="621"/>
    <cellStyle name="_방동_내역서-최종0223_진해자은수량산출서(단지내)_기초산출표-56-128-최종" xfId="622"/>
    <cellStyle name="_방동_내역서-최종0223_진해자은수량산출서(단지내)_기초산출표-56-128-최종_설계서-1" xfId="623"/>
    <cellStyle name="_방동_내역서-최종0223_진해자은수량산출서(단지내)_설계서-1" xfId="624"/>
    <cellStyle name="_방동_내역서-최종0223_진해자은수량산출서(단지내)_취합" xfId="625"/>
    <cellStyle name="_방동_내역서-최종0223_진해자은수량산출서(단지내)_취합_설계서-1" xfId="626"/>
    <cellStyle name="_방동_동막리소교량" xfId="627"/>
    <cellStyle name="_방동_동막리소교량_라멘교 토공" xfId="628"/>
    <cellStyle name="_방동_동막리소교량_포장" xfId="629"/>
    <cellStyle name="_방동_동막리소교량_포장_라멘교 토공" xfId="630"/>
    <cellStyle name="_방동_라멘교 토공" xfId="631"/>
    <cellStyle name="_방동_마현12~1" xfId="632"/>
    <cellStyle name="_방동_마현12~1_라멘교 토공" xfId="633"/>
    <cellStyle name="_방동_마현12~1_포장" xfId="634"/>
    <cellStyle name="_방동_마현12~1_포장_라멘교 토공" xfId="635"/>
    <cellStyle name="_방동_문혜3리" xfId="636"/>
    <cellStyle name="_방동_문혜3리_라멘교 토공" xfId="637"/>
    <cellStyle name="_방동_문혜3리_포장" xfId="638"/>
    <cellStyle name="_방동_문혜3리_포장_라멘교 토공" xfId="639"/>
    <cellStyle name="_방동_방동" xfId="640"/>
    <cellStyle name="_방동_방동_내역서-최종0223" xfId="641"/>
    <cellStyle name="_방동_방동_내역서-최종0223_설계서-1" xfId="642"/>
    <cellStyle name="_방동_방동_내역서-최종0223_진해자은수량산출서(단지내)" xfId="643"/>
    <cellStyle name="_방동_방동_내역서-최종0223_진해자은수량산출서(단지내)_기초산출표-56-128-최종" xfId="644"/>
    <cellStyle name="_방동_방동_내역서-최종0223_진해자은수량산출서(단지내)_기초산출표-56-128-최종_설계서-1" xfId="645"/>
    <cellStyle name="_방동_방동_내역서-최종0223_진해자은수량산출서(단지내)_설계서-1" xfId="646"/>
    <cellStyle name="_방동_방동_내역서-최종0223_진해자은수량산출서(단지내)_취합" xfId="647"/>
    <cellStyle name="_방동_방동_내역서-최종0223_진해자은수량산출서(단지내)_취합_설계서-1" xfId="648"/>
    <cellStyle name="_방동_방동_라멘교 토공" xfId="649"/>
    <cellStyle name="_방동_방동_설계서-1" xfId="650"/>
    <cellStyle name="_방동_방동_율동자연공원내 화장실 보수 및 도색공사" xfId="651"/>
    <cellStyle name="_방동_방동_율동자연공원내 화장실 보수 및 도색공사_내역서-최종0223" xfId="652"/>
    <cellStyle name="_방동_방동_율동자연공원내 화장실 보수 및 도색공사_내역서-최종0223_설계서-1" xfId="653"/>
    <cellStyle name="_방동_방동_율동자연공원내 화장실 보수 및 도색공사_내역서-최종0223_진해자은수량산출서(단지내)" xfId="654"/>
    <cellStyle name="_방동_방동_율동자연공원내 화장실 보수 및 도색공사_내역서-최종0223_진해자은수량산출서(단지내)_기초산출표-56-128-최종" xfId="655"/>
    <cellStyle name="_방동_방동_율동자연공원내 화장실 보수 및 도색공사_내역서-최종0223_진해자은수량산출서(단지내)_기초산출표-56-128-최종_설계서-1" xfId="656"/>
    <cellStyle name="_방동_방동_율동자연공원내 화장실 보수 및 도색공사_내역서-최종0223_진해자은수량산출서(단지내)_설계서-1" xfId="657"/>
    <cellStyle name="_방동_방동_율동자연공원내 화장실 보수 및 도색공사_내역서-최종0223_진해자은수량산출서(단지내)_취합" xfId="658"/>
    <cellStyle name="_방동_방동_율동자연공원내 화장실 보수 및 도색공사_내역서-최종0223_진해자은수량산출서(단지내)_취합_설계서-1" xfId="659"/>
    <cellStyle name="_방동_방동_율동자연공원내 화장실 보수 및 도색공사_설계서-1" xfId="660"/>
    <cellStyle name="_방동_방동_율동자연공원내 화장실 보수 및 도색공사_진해자은수량산출서(단지내)" xfId="661"/>
    <cellStyle name="_방동_방동_율동자연공원내 화장실 보수 및 도색공사_진해자은수량산출서(단지내)_기초산출표-56-128-최종" xfId="662"/>
    <cellStyle name="_방동_방동_율동자연공원내 화장실 보수 및 도색공사_진해자은수량산출서(단지내)_기초산출표-56-128-최종_설계서-1" xfId="663"/>
    <cellStyle name="_방동_방동_율동자연공원내 화장실 보수 및 도색공사_진해자은수량산출서(단지내)_설계서-1" xfId="664"/>
    <cellStyle name="_방동_방동_율동자연공원내 화장실 보수 및 도색공사_진해자은수량산출서(단지내)_취합" xfId="665"/>
    <cellStyle name="_방동_방동_율동자연공원내 화장실 보수 및 도색공사_진해자은수량산출서(단지내)_취합_설계서-1" xfId="666"/>
    <cellStyle name="_방동_방동_율동자연공원내 휴게편의점 도색작업-할증-천정면적추가" xfId="667"/>
    <cellStyle name="_방동_방동_율동자연공원내 휴게편의점 도색작업-할증-천정면적추가_내역서-최종0223" xfId="668"/>
    <cellStyle name="_방동_방동_율동자연공원내 휴게편의점 도색작업-할증-천정면적추가_내역서-최종0223_설계서-1" xfId="669"/>
    <cellStyle name="_방동_방동_율동자연공원내 휴게편의점 도색작업-할증-천정면적추가_내역서-최종0223_진해자은수량산출서(단지내)" xfId="670"/>
    <cellStyle name="_방동_방동_율동자연공원내 휴게편의점 도색작업-할증-천정면적추가_내역서-최종0223_진해자은수량산출서(단지내)_기초산출표-56-128-최종" xfId="671"/>
    <cellStyle name="_방동_방동_율동자연공원내 휴게편의점 도색작업-할증-천정면적추가_내역서-최종0223_진해자은수량산출서(단지내)_기초산출표-56-128-최종_설계서-1" xfId="672"/>
    <cellStyle name="_방동_방동_율동자연공원내 휴게편의점 도색작업-할증-천정면적추가_내역서-최종0223_진해자은수량산출서(단지내)_설계서-1" xfId="673"/>
    <cellStyle name="_방동_방동_율동자연공원내 휴게편의점 도색작업-할증-천정면적추가_내역서-최종0223_진해자은수량산출서(단지내)_취합" xfId="674"/>
    <cellStyle name="_방동_방동_율동자연공원내 휴게편의점 도색작업-할증-천정면적추가_내역서-최종0223_진해자은수량산출서(단지내)_취합_설계서-1" xfId="675"/>
    <cellStyle name="_방동_방동_율동자연공원내 휴게편의점 도색작업-할증-천정면적추가_설계서-1" xfId="676"/>
    <cellStyle name="_방동_방동_율동자연공원내 휴게편의점 도색작업-할증-천정면적추가_진해자은수량산출서(단지내)" xfId="677"/>
    <cellStyle name="_방동_방동_율동자연공원내 휴게편의점 도색작업-할증-천정면적추가_진해자은수량산출서(단지내)_기초산출표-56-128-최종" xfId="678"/>
    <cellStyle name="_방동_방동_율동자연공원내 휴게편의점 도색작업-할증-천정면적추가_진해자은수량산출서(단지내)_기초산출표-56-128-최종_설계서-1" xfId="679"/>
    <cellStyle name="_방동_방동_율동자연공원내 휴게편의점 도색작업-할증-천정면적추가_진해자은수량산출서(단지내)_설계서-1" xfId="680"/>
    <cellStyle name="_방동_방동_율동자연공원내 휴게편의점 도색작업-할증-천정면적추가_진해자은수량산출서(단지내)_취합" xfId="681"/>
    <cellStyle name="_방동_방동_율동자연공원내 휴게편의점 도색작업-할증-천정면적추가_진해자은수량산출서(단지내)_취합_설계서-1" xfId="682"/>
    <cellStyle name="_방동_방동_이문동구간중랑천변녹화사업(수량산출서, 071127)-최종" xfId="683"/>
    <cellStyle name="_방동_방동_진해자은수량산출서(단지내)" xfId="684"/>
    <cellStyle name="_방동_방동_진해자은수량산출서(단지내)_기초산출표-56-128-최종" xfId="685"/>
    <cellStyle name="_방동_방동_진해자은수량산출서(단지내)_기초산출표-56-128-최종_설계서-1" xfId="686"/>
    <cellStyle name="_방동_방동_진해자은수량산출서(단지내)_설계서-1" xfId="687"/>
    <cellStyle name="_방동_방동_진해자은수량산출서(단지내)_취합" xfId="688"/>
    <cellStyle name="_방동_방동_진해자은수량산출서(단지내)_취합_설계서-1" xfId="689"/>
    <cellStyle name="_방동_방동_포장" xfId="690"/>
    <cellStyle name="_방동_방동_포장_라멘교 토공" xfId="691"/>
    <cellStyle name="_방동_산양2리지구" xfId="692"/>
    <cellStyle name="_방동_산양2리지구_라멘교 토공" xfId="693"/>
    <cellStyle name="_방동_산양2리지구_포장" xfId="694"/>
    <cellStyle name="_방동_산양2리지구_포장_라멘교 토공" xfId="695"/>
    <cellStyle name="_방동_산양리지구" xfId="696"/>
    <cellStyle name="_방동_산양리지구_내역서-최종0223" xfId="697"/>
    <cellStyle name="_방동_산양리지구_내역서-최종0223_설계서-1" xfId="698"/>
    <cellStyle name="_방동_산양리지구_내역서-최종0223_진해자은수량산출서(단지내)" xfId="699"/>
    <cellStyle name="_방동_산양리지구_내역서-최종0223_진해자은수량산출서(단지내)_기초산출표-56-128-최종" xfId="700"/>
    <cellStyle name="_방동_산양리지구_내역서-최종0223_진해자은수량산출서(단지내)_기초산출표-56-128-최종_설계서-1" xfId="701"/>
    <cellStyle name="_방동_산양리지구_내역서-최종0223_진해자은수량산출서(단지내)_설계서-1" xfId="702"/>
    <cellStyle name="_방동_산양리지구_내역서-최종0223_진해자은수량산출서(단지내)_취합" xfId="703"/>
    <cellStyle name="_방동_산양리지구_내역서-최종0223_진해자은수량산출서(단지내)_취합_설계서-1" xfId="704"/>
    <cellStyle name="_방동_산양리지구_라멘교 토공" xfId="705"/>
    <cellStyle name="_방동_산양리지구_설계서-1" xfId="706"/>
    <cellStyle name="_방동_산양리지구_율동자연공원내 화장실 보수 및 도색공사" xfId="707"/>
    <cellStyle name="_방동_산양리지구_율동자연공원내 화장실 보수 및 도색공사_내역서-최종0223" xfId="708"/>
    <cellStyle name="_방동_산양리지구_율동자연공원내 화장실 보수 및 도색공사_내역서-최종0223_설계서-1" xfId="709"/>
    <cellStyle name="_방동_산양리지구_율동자연공원내 화장실 보수 및 도색공사_내역서-최종0223_진해자은수량산출서(단지내)" xfId="710"/>
    <cellStyle name="_방동_산양리지구_율동자연공원내 화장실 보수 및 도색공사_내역서-최종0223_진해자은수량산출서(단지내)_기초산출표-56-128-최종" xfId="711"/>
    <cellStyle name="_방동_산양리지구_율동자연공원내 화장실 보수 및 도색공사_내역서-최종0223_진해자은수량산출서(단지내)_기초산출표-56-128-최종_설계서-1" xfId="712"/>
    <cellStyle name="_방동_산양리지구_율동자연공원내 화장실 보수 및 도색공사_내역서-최종0223_진해자은수량산출서(단지내)_설계서-1" xfId="713"/>
    <cellStyle name="_방동_산양리지구_율동자연공원내 화장실 보수 및 도색공사_내역서-최종0223_진해자은수량산출서(단지내)_취합" xfId="714"/>
    <cellStyle name="_방동_산양리지구_율동자연공원내 화장실 보수 및 도색공사_내역서-최종0223_진해자은수량산출서(단지내)_취합_설계서-1" xfId="715"/>
    <cellStyle name="_방동_산양리지구_율동자연공원내 화장실 보수 및 도색공사_설계서-1" xfId="716"/>
    <cellStyle name="_방동_산양리지구_율동자연공원내 화장실 보수 및 도색공사_진해자은수량산출서(단지내)" xfId="717"/>
    <cellStyle name="_방동_산양리지구_율동자연공원내 화장실 보수 및 도색공사_진해자은수량산출서(단지내)_기초산출표-56-128-최종" xfId="718"/>
    <cellStyle name="_방동_산양리지구_율동자연공원내 화장실 보수 및 도색공사_진해자은수량산출서(단지내)_기초산출표-56-128-최종_설계서-1" xfId="719"/>
    <cellStyle name="_방동_산양리지구_율동자연공원내 화장실 보수 및 도색공사_진해자은수량산출서(단지내)_설계서-1" xfId="720"/>
    <cellStyle name="_방동_산양리지구_율동자연공원내 화장실 보수 및 도색공사_진해자은수량산출서(단지내)_취합" xfId="721"/>
    <cellStyle name="_방동_산양리지구_율동자연공원내 화장실 보수 및 도색공사_진해자은수량산출서(단지내)_취합_설계서-1" xfId="722"/>
    <cellStyle name="_방동_산양리지구_율동자연공원내 휴게편의점 도색작업-할증-천정면적추가" xfId="723"/>
    <cellStyle name="_방동_산양리지구_율동자연공원내 휴게편의점 도색작업-할증-천정면적추가_내역서-최종0223" xfId="724"/>
    <cellStyle name="_방동_산양리지구_율동자연공원내 휴게편의점 도색작업-할증-천정면적추가_내역서-최종0223_설계서-1" xfId="725"/>
    <cellStyle name="_방동_산양리지구_율동자연공원내 휴게편의점 도색작업-할증-천정면적추가_내역서-최종0223_진해자은수량산출서(단지내)" xfId="726"/>
    <cellStyle name="_방동_산양리지구_율동자연공원내 휴게편의점 도색작업-할증-천정면적추가_내역서-최종0223_진해자은수량산출서(단지내)_기초산출표-56-128-최종" xfId="727"/>
    <cellStyle name="_방동_산양리지구_율동자연공원내 휴게편의점 도색작업-할증-천정면적추가_내역서-최종0223_진해자은수량산출서(단지내)_기초산출표-56-128-최종_설계서-1" xfId="728"/>
    <cellStyle name="_방동_산양리지구_율동자연공원내 휴게편의점 도색작업-할증-천정면적추가_내역서-최종0223_진해자은수량산출서(단지내)_설계서-1" xfId="729"/>
    <cellStyle name="_방동_산양리지구_율동자연공원내 휴게편의점 도색작업-할증-천정면적추가_내역서-최종0223_진해자은수량산출서(단지내)_취합" xfId="730"/>
    <cellStyle name="_방동_산양리지구_율동자연공원내 휴게편의점 도색작업-할증-천정면적추가_내역서-최종0223_진해자은수량산출서(단지내)_취합_설계서-1" xfId="731"/>
    <cellStyle name="_방동_산양리지구_율동자연공원내 휴게편의점 도색작업-할증-천정면적추가_설계서-1" xfId="732"/>
    <cellStyle name="_방동_산양리지구_율동자연공원내 휴게편의점 도색작업-할증-천정면적추가_진해자은수량산출서(단지내)" xfId="733"/>
    <cellStyle name="_방동_산양리지구_율동자연공원내 휴게편의점 도색작업-할증-천정면적추가_진해자은수량산출서(단지내)_기초산출표-56-128-최종" xfId="734"/>
    <cellStyle name="_방동_산양리지구_율동자연공원내 휴게편의점 도색작업-할증-천정면적추가_진해자은수량산출서(단지내)_기초산출표-56-128-최종_설계서-1" xfId="735"/>
    <cellStyle name="_방동_산양리지구_율동자연공원내 휴게편의점 도색작업-할증-천정면적추가_진해자은수량산출서(단지내)_설계서-1" xfId="736"/>
    <cellStyle name="_방동_산양리지구_율동자연공원내 휴게편의점 도색작업-할증-천정면적추가_진해자은수량산출서(단지내)_취합" xfId="737"/>
    <cellStyle name="_방동_산양리지구_율동자연공원내 휴게편의점 도색작업-할증-천정면적추가_진해자은수량산출서(단지내)_취합_설계서-1" xfId="738"/>
    <cellStyle name="_방동_산양리지구_이문동구간중랑천변녹화사업(수량산출서, 071127)-최종" xfId="739"/>
    <cellStyle name="_방동_산양리지구_진해자은수량산출서(단지내)" xfId="740"/>
    <cellStyle name="_방동_산양리지구_진해자은수량산출서(단지내)_기초산출표-56-128-최종" xfId="741"/>
    <cellStyle name="_방동_산양리지구_진해자은수량산출서(단지내)_기초산출표-56-128-최종_설계서-1" xfId="742"/>
    <cellStyle name="_방동_산양리지구_진해자은수량산출서(단지내)_설계서-1" xfId="743"/>
    <cellStyle name="_방동_산양리지구_진해자은수량산출서(단지내)_취합" xfId="744"/>
    <cellStyle name="_방동_산양리지구_진해자은수량산출서(단지내)_취합_설계서-1" xfId="745"/>
    <cellStyle name="_방동_산양리지구_포장" xfId="746"/>
    <cellStyle name="_방동_산양리지구_포장_라멘교 토공" xfId="747"/>
    <cellStyle name="_방동_서상2리" xfId="748"/>
    <cellStyle name="_방동_서상2리_내역서-최종0223" xfId="749"/>
    <cellStyle name="_방동_서상2리_내역서-최종0223_설계서-1" xfId="750"/>
    <cellStyle name="_방동_서상2리_내역서-최종0223_진해자은수량산출서(단지내)" xfId="751"/>
    <cellStyle name="_방동_서상2리_내역서-최종0223_진해자은수량산출서(단지내)_기초산출표-56-128-최종" xfId="752"/>
    <cellStyle name="_방동_서상2리_내역서-최종0223_진해자은수량산출서(단지내)_기초산출표-56-128-최종_설계서-1" xfId="753"/>
    <cellStyle name="_방동_서상2리_내역서-최종0223_진해자은수량산출서(단지내)_설계서-1" xfId="754"/>
    <cellStyle name="_방동_서상2리_내역서-최종0223_진해자은수량산출서(단지내)_취합" xfId="755"/>
    <cellStyle name="_방동_서상2리_내역서-최종0223_진해자은수량산출서(단지내)_취합_설계서-1" xfId="756"/>
    <cellStyle name="_방동_서상2리_라멘교 토공" xfId="757"/>
    <cellStyle name="_방동_서상2리_설계서-1" xfId="758"/>
    <cellStyle name="_방동_서상2리_율동자연공원내 화장실 보수 및 도색공사" xfId="759"/>
    <cellStyle name="_방동_서상2리_율동자연공원내 화장실 보수 및 도색공사_내역서-최종0223" xfId="760"/>
    <cellStyle name="_방동_서상2리_율동자연공원내 화장실 보수 및 도색공사_내역서-최종0223_설계서-1" xfId="761"/>
    <cellStyle name="_방동_서상2리_율동자연공원내 화장실 보수 및 도색공사_내역서-최종0223_진해자은수량산출서(단지내)" xfId="762"/>
    <cellStyle name="_방동_서상2리_율동자연공원내 화장실 보수 및 도색공사_내역서-최종0223_진해자은수량산출서(단지내)_기초산출표-56-128-최종" xfId="763"/>
    <cellStyle name="_방동_서상2리_율동자연공원내 화장실 보수 및 도색공사_내역서-최종0223_진해자은수량산출서(단지내)_기초산출표-56-128-최종_설계서-1" xfId="764"/>
    <cellStyle name="_방동_서상2리_율동자연공원내 화장실 보수 및 도색공사_내역서-최종0223_진해자은수량산출서(단지내)_설계서-1" xfId="765"/>
    <cellStyle name="_방동_서상2리_율동자연공원내 화장실 보수 및 도색공사_내역서-최종0223_진해자은수량산출서(단지내)_취합" xfId="766"/>
    <cellStyle name="_방동_서상2리_율동자연공원내 화장실 보수 및 도색공사_내역서-최종0223_진해자은수량산출서(단지내)_취합_설계서-1" xfId="767"/>
    <cellStyle name="_방동_서상2리_율동자연공원내 화장실 보수 및 도색공사_설계서-1" xfId="768"/>
    <cellStyle name="_방동_서상2리_율동자연공원내 화장실 보수 및 도색공사_진해자은수량산출서(단지내)" xfId="769"/>
    <cellStyle name="_방동_서상2리_율동자연공원내 화장실 보수 및 도색공사_진해자은수량산출서(단지내)_기초산출표-56-128-최종" xfId="770"/>
    <cellStyle name="_방동_서상2리_율동자연공원내 화장실 보수 및 도색공사_진해자은수량산출서(단지내)_기초산출표-56-128-최종_설계서-1" xfId="771"/>
    <cellStyle name="_방동_서상2리_율동자연공원내 화장실 보수 및 도색공사_진해자은수량산출서(단지내)_설계서-1" xfId="772"/>
    <cellStyle name="_방동_서상2리_율동자연공원내 화장실 보수 및 도색공사_진해자은수량산출서(단지내)_취합" xfId="773"/>
    <cellStyle name="_방동_서상2리_율동자연공원내 화장실 보수 및 도색공사_진해자은수량산출서(단지내)_취합_설계서-1" xfId="774"/>
    <cellStyle name="_방동_서상2리_율동자연공원내 휴게편의점 도색작업-할증-천정면적추가" xfId="775"/>
    <cellStyle name="_방동_서상2리_율동자연공원내 휴게편의점 도색작업-할증-천정면적추가_내역서-최종0223" xfId="776"/>
    <cellStyle name="_방동_서상2리_율동자연공원내 휴게편의점 도색작업-할증-천정면적추가_내역서-최종0223_설계서-1" xfId="777"/>
    <cellStyle name="_방동_서상2리_율동자연공원내 휴게편의점 도색작업-할증-천정면적추가_내역서-최종0223_진해자은수량산출서(단지내)" xfId="778"/>
    <cellStyle name="_방동_서상2리_율동자연공원내 휴게편의점 도색작업-할증-천정면적추가_내역서-최종0223_진해자은수량산출서(단지내)_기초산출표-56-128-최종" xfId="779"/>
    <cellStyle name="_방동_서상2리_율동자연공원내 휴게편의점 도색작업-할증-천정면적추가_내역서-최종0223_진해자은수량산출서(단지내)_기초산출표-56-128-최종_설계서-1" xfId="780"/>
    <cellStyle name="_방동_서상2리_율동자연공원내 휴게편의점 도색작업-할증-천정면적추가_내역서-최종0223_진해자은수량산출서(단지내)_설계서-1" xfId="781"/>
    <cellStyle name="_방동_서상2리_율동자연공원내 휴게편의점 도색작업-할증-천정면적추가_내역서-최종0223_진해자은수량산출서(단지내)_취합" xfId="782"/>
    <cellStyle name="_방동_서상2리_율동자연공원내 휴게편의점 도색작업-할증-천정면적추가_내역서-최종0223_진해자은수량산출서(단지내)_취합_설계서-1" xfId="783"/>
    <cellStyle name="_방동_서상2리_율동자연공원내 휴게편의점 도색작업-할증-천정면적추가_설계서-1" xfId="784"/>
    <cellStyle name="_방동_서상2리_율동자연공원내 휴게편의점 도색작업-할증-천정면적추가_진해자은수량산출서(단지내)" xfId="785"/>
    <cellStyle name="_방동_서상2리_율동자연공원내 휴게편의점 도색작업-할증-천정면적추가_진해자은수량산출서(단지내)_기초산출표-56-128-최종" xfId="786"/>
    <cellStyle name="_방동_서상2리_율동자연공원내 휴게편의점 도색작업-할증-천정면적추가_진해자은수량산출서(단지내)_기초산출표-56-128-최종_설계서-1" xfId="787"/>
    <cellStyle name="_방동_서상2리_율동자연공원내 휴게편의점 도색작업-할증-천정면적추가_진해자은수량산출서(단지내)_설계서-1" xfId="788"/>
    <cellStyle name="_방동_서상2리_율동자연공원내 휴게편의점 도색작업-할증-천정면적추가_진해자은수량산출서(단지내)_취합" xfId="789"/>
    <cellStyle name="_방동_서상2리_율동자연공원내 휴게편의점 도색작업-할증-천정면적추가_진해자은수량산출서(단지내)_취합_설계서-1" xfId="790"/>
    <cellStyle name="_방동_서상2리_이문동구간중랑천변녹화사업(수량산출서, 071127)-최종" xfId="791"/>
    <cellStyle name="_방동_서상2리_진해자은수량산출서(단지내)" xfId="792"/>
    <cellStyle name="_방동_서상2리_진해자은수량산출서(단지내)_기초산출표-56-128-최종" xfId="793"/>
    <cellStyle name="_방동_서상2리_진해자은수량산출서(단지내)_기초산출표-56-128-최종_설계서-1" xfId="794"/>
    <cellStyle name="_방동_서상2리_진해자은수량산출서(단지내)_설계서-1" xfId="795"/>
    <cellStyle name="_방동_서상2리_진해자은수량산출서(단지내)_취합" xfId="796"/>
    <cellStyle name="_방동_서상2리_진해자은수량산출서(단지내)_취합_설계서-1" xfId="797"/>
    <cellStyle name="_방동_서상2리_포장" xfId="798"/>
    <cellStyle name="_방동_서상2리_포장_라멘교 토공" xfId="799"/>
    <cellStyle name="_방동_설계서-1" xfId="800"/>
    <cellStyle name="_방동_오항" xfId="801"/>
    <cellStyle name="_방동_오항_라멘교 토공" xfId="802"/>
    <cellStyle name="_방동_오항_포장" xfId="803"/>
    <cellStyle name="_방동_오항_포장_라멘교 토공" xfId="804"/>
    <cellStyle name="_방동_원평" xfId="805"/>
    <cellStyle name="_방동_원평_내역서-최종0223" xfId="806"/>
    <cellStyle name="_방동_원평_내역서-최종0223_설계서-1" xfId="807"/>
    <cellStyle name="_방동_원평_내역서-최종0223_진해자은수량산출서(단지내)" xfId="808"/>
    <cellStyle name="_방동_원평_내역서-최종0223_진해자은수량산출서(단지내)_기초산출표-56-128-최종" xfId="809"/>
    <cellStyle name="_방동_원평_내역서-최종0223_진해자은수량산출서(단지내)_기초산출표-56-128-최종_설계서-1" xfId="810"/>
    <cellStyle name="_방동_원평_내역서-최종0223_진해자은수량산출서(단지내)_설계서-1" xfId="811"/>
    <cellStyle name="_방동_원평_내역서-최종0223_진해자은수량산출서(단지내)_취합" xfId="812"/>
    <cellStyle name="_방동_원평_내역서-최종0223_진해자은수량산출서(단지내)_취합_설계서-1" xfId="813"/>
    <cellStyle name="_방동_원평_라멘교 토공" xfId="814"/>
    <cellStyle name="_방동_원평_설계서-1" xfId="815"/>
    <cellStyle name="_방동_원평_율동자연공원내 화장실 보수 및 도색공사" xfId="816"/>
    <cellStyle name="_방동_원평_율동자연공원내 화장실 보수 및 도색공사_내역서-최종0223" xfId="817"/>
    <cellStyle name="_방동_원평_율동자연공원내 화장실 보수 및 도색공사_내역서-최종0223_설계서-1" xfId="818"/>
    <cellStyle name="_방동_원평_율동자연공원내 화장실 보수 및 도색공사_내역서-최종0223_진해자은수량산출서(단지내)" xfId="819"/>
    <cellStyle name="_방동_원평_율동자연공원내 화장실 보수 및 도색공사_내역서-최종0223_진해자은수량산출서(단지내)_기초산출표-56-128-최종" xfId="820"/>
    <cellStyle name="_방동_원평_율동자연공원내 화장실 보수 및 도색공사_내역서-최종0223_진해자은수량산출서(단지내)_기초산출표-56-128-최종_설계서-1" xfId="821"/>
    <cellStyle name="_방동_원평_율동자연공원내 화장실 보수 및 도색공사_내역서-최종0223_진해자은수량산출서(단지내)_설계서-1" xfId="822"/>
    <cellStyle name="_방동_원평_율동자연공원내 화장실 보수 및 도색공사_내역서-최종0223_진해자은수량산출서(단지내)_취합" xfId="823"/>
    <cellStyle name="_방동_원평_율동자연공원내 화장실 보수 및 도색공사_내역서-최종0223_진해자은수량산출서(단지내)_취합_설계서-1" xfId="824"/>
    <cellStyle name="_방동_원평_율동자연공원내 화장실 보수 및 도색공사_설계서-1" xfId="825"/>
    <cellStyle name="_방동_원평_율동자연공원내 화장실 보수 및 도색공사_진해자은수량산출서(단지내)" xfId="826"/>
    <cellStyle name="_방동_원평_율동자연공원내 화장실 보수 및 도색공사_진해자은수량산출서(단지내)_기초산출표-56-128-최종" xfId="827"/>
    <cellStyle name="_방동_원평_율동자연공원내 화장실 보수 및 도색공사_진해자은수량산출서(단지내)_기초산출표-56-128-최종_설계서-1" xfId="828"/>
    <cellStyle name="_방동_원평_율동자연공원내 화장실 보수 및 도색공사_진해자은수량산출서(단지내)_설계서-1" xfId="829"/>
    <cellStyle name="_방동_원평_율동자연공원내 화장실 보수 및 도색공사_진해자은수량산출서(단지내)_취합" xfId="830"/>
    <cellStyle name="_방동_원평_율동자연공원내 화장실 보수 및 도색공사_진해자은수량산출서(단지내)_취합_설계서-1" xfId="831"/>
    <cellStyle name="_방동_원평_율동자연공원내 휴게편의점 도색작업-할증-천정면적추가" xfId="832"/>
    <cellStyle name="_방동_원평_율동자연공원내 휴게편의점 도색작업-할증-천정면적추가_내역서-최종0223" xfId="833"/>
    <cellStyle name="_방동_원평_율동자연공원내 휴게편의점 도색작업-할증-천정면적추가_내역서-최종0223_설계서-1" xfId="834"/>
    <cellStyle name="_방동_원평_율동자연공원내 휴게편의점 도색작업-할증-천정면적추가_내역서-최종0223_진해자은수량산출서(단지내)" xfId="835"/>
    <cellStyle name="_방동_원평_율동자연공원내 휴게편의점 도색작업-할증-천정면적추가_내역서-최종0223_진해자은수량산출서(단지내)_기초산출표-56-128-최종" xfId="836"/>
    <cellStyle name="_방동_원평_율동자연공원내 휴게편의점 도색작업-할증-천정면적추가_내역서-최종0223_진해자은수량산출서(단지내)_기초산출표-56-128-최종_설계서-1" xfId="837"/>
    <cellStyle name="_방동_원평_율동자연공원내 휴게편의점 도색작업-할증-천정면적추가_내역서-최종0223_진해자은수량산출서(단지내)_설계서-1" xfId="838"/>
    <cellStyle name="_방동_원평_율동자연공원내 휴게편의점 도색작업-할증-천정면적추가_내역서-최종0223_진해자은수량산출서(단지내)_취합" xfId="839"/>
    <cellStyle name="_방동_원평_율동자연공원내 휴게편의점 도색작업-할증-천정면적추가_내역서-최종0223_진해자은수량산출서(단지내)_취합_설계서-1" xfId="840"/>
    <cellStyle name="_방동_원평_율동자연공원내 휴게편의점 도색작업-할증-천정면적추가_설계서-1" xfId="841"/>
    <cellStyle name="_방동_원평_율동자연공원내 휴게편의점 도색작업-할증-천정면적추가_진해자은수량산출서(단지내)" xfId="842"/>
    <cellStyle name="_방동_원평_율동자연공원내 휴게편의점 도색작업-할증-천정면적추가_진해자은수량산출서(단지내)_기초산출표-56-128-최종" xfId="843"/>
    <cellStyle name="_방동_원평_율동자연공원내 휴게편의점 도색작업-할증-천정면적추가_진해자은수량산출서(단지내)_기초산출표-56-128-최종_설계서-1" xfId="844"/>
    <cellStyle name="_방동_원평_율동자연공원내 휴게편의점 도색작업-할증-천정면적추가_진해자은수량산출서(단지내)_설계서-1" xfId="845"/>
    <cellStyle name="_방동_원평_율동자연공원내 휴게편의점 도색작업-할증-천정면적추가_진해자은수량산출서(단지내)_취합" xfId="846"/>
    <cellStyle name="_방동_원평_율동자연공원내 휴게편의점 도색작업-할증-천정면적추가_진해자은수량산출서(단지내)_취합_설계서-1" xfId="847"/>
    <cellStyle name="_방동_원평_이문동구간중랑천변녹화사업(수량산출서, 071127)-최종" xfId="848"/>
    <cellStyle name="_방동_원평_진해자은수량산출서(단지내)" xfId="849"/>
    <cellStyle name="_방동_원평_진해자은수량산출서(단지내)_기초산출표-56-128-최종" xfId="850"/>
    <cellStyle name="_방동_원평_진해자은수량산출서(단지내)_기초산출표-56-128-최종_설계서-1" xfId="851"/>
    <cellStyle name="_방동_원평_진해자은수량산출서(단지내)_설계서-1" xfId="852"/>
    <cellStyle name="_방동_원평_진해자은수량산출서(단지내)_취합" xfId="853"/>
    <cellStyle name="_방동_원평_진해자은수량산출서(단지내)_취합_설계서-1" xfId="854"/>
    <cellStyle name="_방동_원평_포장" xfId="855"/>
    <cellStyle name="_방동_원평_포장_라멘교 토공" xfId="856"/>
    <cellStyle name="_방동_율동자연공원내 화장실 보수 및 도색공사" xfId="857"/>
    <cellStyle name="_방동_율동자연공원내 화장실 보수 및 도색공사_내역서-최종0223" xfId="858"/>
    <cellStyle name="_방동_율동자연공원내 화장실 보수 및 도색공사_내역서-최종0223_설계서-1" xfId="859"/>
    <cellStyle name="_방동_율동자연공원내 화장실 보수 및 도색공사_내역서-최종0223_진해자은수량산출서(단지내)" xfId="860"/>
    <cellStyle name="_방동_율동자연공원내 화장실 보수 및 도색공사_내역서-최종0223_진해자은수량산출서(단지내)_기초산출표-56-128-최종" xfId="861"/>
    <cellStyle name="_방동_율동자연공원내 화장실 보수 및 도색공사_내역서-최종0223_진해자은수량산출서(단지내)_기초산출표-56-128-최종_설계서-1" xfId="862"/>
    <cellStyle name="_방동_율동자연공원내 화장실 보수 및 도색공사_내역서-최종0223_진해자은수량산출서(단지내)_설계서-1" xfId="863"/>
    <cellStyle name="_방동_율동자연공원내 화장실 보수 및 도색공사_내역서-최종0223_진해자은수량산출서(단지내)_취합" xfId="864"/>
    <cellStyle name="_방동_율동자연공원내 화장실 보수 및 도색공사_내역서-최종0223_진해자은수량산출서(단지내)_취합_설계서-1" xfId="865"/>
    <cellStyle name="_방동_율동자연공원내 화장실 보수 및 도색공사_설계서-1" xfId="866"/>
    <cellStyle name="_방동_율동자연공원내 화장실 보수 및 도색공사_진해자은수량산출서(단지내)" xfId="867"/>
    <cellStyle name="_방동_율동자연공원내 화장실 보수 및 도색공사_진해자은수량산출서(단지내)_기초산출표-56-128-최종" xfId="868"/>
    <cellStyle name="_방동_율동자연공원내 화장실 보수 및 도색공사_진해자은수량산출서(단지내)_기초산출표-56-128-최종_설계서-1" xfId="869"/>
    <cellStyle name="_방동_율동자연공원내 화장실 보수 및 도색공사_진해자은수량산출서(단지내)_설계서-1" xfId="870"/>
    <cellStyle name="_방동_율동자연공원내 화장실 보수 및 도색공사_진해자은수량산출서(단지내)_취합" xfId="871"/>
    <cellStyle name="_방동_율동자연공원내 화장실 보수 및 도색공사_진해자은수량산출서(단지내)_취합_설계서-1" xfId="872"/>
    <cellStyle name="_방동_율동자연공원내 휴게편의점 도색작업-할증-천정면적추가" xfId="873"/>
    <cellStyle name="_방동_율동자연공원내 휴게편의점 도색작업-할증-천정면적추가_내역서-최종0223" xfId="874"/>
    <cellStyle name="_방동_율동자연공원내 휴게편의점 도색작업-할증-천정면적추가_내역서-최종0223_설계서-1" xfId="875"/>
    <cellStyle name="_방동_율동자연공원내 휴게편의점 도색작업-할증-천정면적추가_내역서-최종0223_진해자은수량산출서(단지내)" xfId="876"/>
    <cellStyle name="_방동_율동자연공원내 휴게편의점 도색작업-할증-천정면적추가_내역서-최종0223_진해자은수량산출서(단지내)_기초산출표-56-128-최종" xfId="877"/>
    <cellStyle name="_방동_율동자연공원내 휴게편의점 도색작업-할증-천정면적추가_내역서-최종0223_진해자은수량산출서(단지내)_기초산출표-56-128-최종_설계서-1" xfId="878"/>
    <cellStyle name="_방동_율동자연공원내 휴게편의점 도색작업-할증-천정면적추가_내역서-최종0223_진해자은수량산출서(단지내)_설계서-1" xfId="879"/>
    <cellStyle name="_방동_율동자연공원내 휴게편의점 도색작업-할증-천정면적추가_내역서-최종0223_진해자은수량산출서(단지내)_취합" xfId="880"/>
    <cellStyle name="_방동_율동자연공원내 휴게편의점 도색작업-할증-천정면적추가_내역서-최종0223_진해자은수량산출서(단지내)_취합_설계서-1" xfId="881"/>
    <cellStyle name="_방동_율동자연공원내 휴게편의점 도색작업-할증-천정면적추가_설계서-1" xfId="882"/>
    <cellStyle name="_방동_율동자연공원내 휴게편의점 도색작업-할증-천정면적추가_진해자은수량산출서(단지내)" xfId="883"/>
    <cellStyle name="_방동_율동자연공원내 휴게편의점 도색작업-할증-천정면적추가_진해자은수량산출서(단지내)_기초산출표-56-128-최종" xfId="884"/>
    <cellStyle name="_방동_율동자연공원내 휴게편의점 도색작업-할증-천정면적추가_진해자은수량산출서(단지내)_기초산출표-56-128-최종_설계서-1" xfId="885"/>
    <cellStyle name="_방동_율동자연공원내 휴게편의점 도색작업-할증-천정면적추가_진해자은수량산출서(단지내)_설계서-1" xfId="886"/>
    <cellStyle name="_방동_율동자연공원내 휴게편의점 도색작업-할증-천정면적추가_진해자은수량산출서(단지내)_취합" xfId="887"/>
    <cellStyle name="_방동_율동자연공원내 휴게편의점 도색작업-할증-천정면적추가_진해자은수량산출서(단지내)_취합_설계서-1" xfId="888"/>
    <cellStyle name="_방동_이문동구간중랑천변녹화사업(수량산출서, 071127)-최종" xfId="889"/>
    <cellStyle name="_방동_진해자은수량산출서(단지내)" xfId="890"/>
    <cellStyle name="_방동_진해자은수량산출서(단지내)_기초산출표-56-128-최종" xfId="891"/>
    <cellStyle name="_방동_진해자은수량산출서(단지내)_기초산출표-56-128-최종_설계서-1" xfId="892"/>
    <cellStyle name="_방동_진해자은수량산출서(단지내)_설계서-1" xfId="893"/>
    <cellStyle name="_방동_진해자은수량산출서(단지내)_취합" xfId="894"/>
    <cellStyle name="_방동_진해자은수량산출서(단지내)_취합_설계서-1" xfId="895"/>
    <cellStyle name="_방동_추곡" xfId="896"/>
    <cellStyle name="_방동_추곡_내역서-최종0223" xfId="897"/>
    <cellStyle name="_방동_추곡_내역서-최종0223_설계서-1" xfId="898"/>
    <cellStyle name="_방동_추곡_내역서-최종0223_진해자은수량산출서(단지내)" xfId="899"/>
    <cellStyle name="_방동_추곡_내역서-최종0223_진해자은수량산출서(단지내)_기초산출표-56-128-최종" xfId="900"/>
    <cellStyle name="_방동_추곡_내역서-최종0223_진해자은수량산출서(단지내)_기초산출표-56-128-최종_설계서-1" xfId="901"/>
    <cellStyle name="_방동_추곡_내역서-최종0223_진해자은수량산출서(단지내)_설계서-1" xfId="902"/>
    <cellStyle name="_방동_추곡_내역서-최종0223_진해자은수량산출서(단지내)_취합" xfId="903"/>
    <cellStyle name="_방동_추곡_내역서-최종0223_진해자은수량산출서(단지내)_취합_설계서-1" xfId="904"/>
    <cellStyle name="_방동_추곡_라멘교 토공" xfId="905"/>
    <cellStyle name="_방동_추곡_설계서-1" xfId="906"/>
    <cellStyle name="_방동_추곡_율동자연공원내 화장실 보수 및 도색공사" xfId="907"/>
    <cellStyle name="_방동_추곡_율동자연공원내 화장실 보수 및 도색공사_내역서-최종0223" xfId="908"/>
    <cellStyle name="_방동_추곡_율동자연공원내 화장실 보수 및 도색공사_내역서-최종0223_설계서-1" xfId="909"/>
    <cellStyle name="_방동_추곡_율동자연공원내 화장실 보수 및 도색공사_내역서-최종0223_진해자은수량산출서(단지내)" xfId="910"/>
    <cellStyle name="_방동_추곡_율동자연공원내 화장실 보수 및 도색공사_내역서-최종0223_진해자은수량산출서(단지내)_기초산출표-56-128-최종" xfId="911"/>
    <cellStyle name="_방동_추곡_율동자연공원내 화장실 보수 및 도색공사_내역서-최종0223_진해자은수량산출서(단지내)_기초산출표-56-128-최종_설계서-1" xfId="912"/>
    <cellStyle name="_방동_추곡_율동자연공원내 화장실 보수 및 도색공사_내역서-최종0223_진해자은수량산출서(단지내)_설계서-1" xfId="913"/>
    <cellStyle name="_방동_추곡_율동자연공원내 화장실 보수 및 도색공사_내역서-최종0223_진해자은수량산출서(단지내)_취합" xfId="914"/>
    <cellStyle name="_방동_추곡_율동자연공원내 화장실 보수 및 도색공사_내역서-최종0223_진해자은수량산출서(단지내)_취합_설계서-1" xfId="915"/>
    <cellStyle name="_방동_추곡_율동자연공원내 화장실 보수 및 도색공사_설계서-1" xfId="916"/>
    <cellStyle name="_방동_추곡_율동자연공원내 화장실 보수 및 도색공사_진해자은수량산출서(단지내)" xfId="917"/>
    <cellStyle name="_방동_추곡_율동자연공원내 화장실 보수 및 도색공사_진해자은수량산출서(단지내)_기초산출표-56-128-최종" xfId="918"/>
    <cellStyle name="_방동_추곡_율동자연공원내 화장실 보수 및 도색공사_진해자은수량산출서(단지내)_기초산출표-56-128-최종_설계서-1" xfId="919"/>
    <cellStyle name="_방동_추곡_율동자연공원내 화장실 보수 및 도색공사_진해자은수량산출서(단지내)_설계서-1" xfId="920"/>
    <cellStyle name="_방동_추곡_율동자연공원내 화장실 보수 및 도색공사_진해자은수량산출서(단지내)_취합" xfId="921"/>
    <cellStyle name="_방동_추곡_율동자연공원내 화장실 보수 및 도색공사_진해자은수량산출서(단지내)_취합_설계서-1" xfId="922"/>
    <cellStyle name="_방동_추곡_율동자연공원내 휴게편의점 도색작업-할증-천정면적추가" xfId="923"/>
    <cellStyle name="_방동_추곡_율동자연공원내 휴게편의점 도색작업-할증-천정면적추가_내역서-최종0223" xfId="924"/>
    <cellStyle name="_방동_추곡_율동자연공원내 휴게편의점 도색작업-할증-천정면적추가_내역서-최종0223_설계서-1" xfId="925"/>
    <cellStyle name="_방동_추곡_율동자연공원내 휴게편의점 도색작업-할증-천정면적추가_내역서-최종0223_진해자은수량산출서(단지내)" xfId="926"/>
    <cellStyle name="_방동_추곡_율동자연공원내 휴게편의점 도색작업-할증-천정면적추가_내역서-최종0223_진해자은수량산출서(단지내)_기초산출표-56-128-최종" xfId="927"/>
    <cellStyle name="_방동_추곡_율동자연공원내 휴게편의점 도색작업-할증-천정면적추가_내역서-최종0223_진해자은수량산출서(단지내)_기초산출표-56-128-최종_설계서-1" xfId="928"/>
    <cellStyle name="_방동_추곡_율동자연공원내 휴게편의점 도색작업-할증-천정면적추가_내역서-최종0223_진해자은수량산출서(단지내)_설계서-1" xfId="929"/>
    <cellStyle name="_방동_추곡_율동자연공원내 휴게편의점 도색작업-할증-천정면적추가_내역서-최종0223_진해자은수량산출서(단지내)_취합" xfId="930"/>
    <cellStyle name="_방동_추곡_율동자연공원내 휴게편의점 도색작업-할증-천정면적추가_내역서-최종0223_진해자은수량산출서(단지내)_취합_설계서-1" xfId="931"/>
    <cellStyle name="_방동_추곡_율동자연공원내 휴게편의점 도색작업-할증-천정면적추가_설계서-1" xfId="932"/>
    <cellStyle name="_방동_추곡_율동자연공원내 휴게편의점 도색작업-할증-천정면적추가_진해자은수량산출서(단지내)" xfId="933"/>
    <cellStyle name="_방동_추곡_율동자연공원내 휴게편의점 도색작업-할증-천정면적추가_진해자은수량산출서(단지내)_기초산출표-56-128-최종" xfId="934"/>
    <cellStyle name="_방동_추곡_율동자연공원내 휴게편의점 도색작업-할증-천정면적추가_진해자은수량산출서(단지내)_기초산출표-56-128-최종_설계서-1" xfId="935"/>
    <cellStyle name="_방동_추곡_율동자연공원내 휴게편의점 도색작업-할증-천정면적추가_진해자은수량산출서(단지내)_설계서-1" xfId="936"/>
    <cellStyle name="_방동_추곡_율동자연공원내 휴게편의점 도색작업-할증-천정면적추가_진해자은수량산출서(단지내)_취합" xfId="937"/>
    <cellStyle name="_방동_추곡_율동자연공원내 휴게편의점 도색작업-할증-천정면적추가_진해자은수량산출서(단지내)_취합_설계서-1" xfId="938"/>
    <cellStyle name="_방동_추곡_이문동구간중랑천변녹화사업(수량산출서, 071127)-최종" xfId="939"/>
    <cellStyle name="_방동_추곡_진해자은수량산출서(단지내)" xfId="940"/>
    <cellStyle name="_방동_추곡_진해자은수량산출서(단지내)_기초산출표-56-128-최종" xfId="941"/>
    <cellStyle name="_방동_추곡_진해자은수량산출서(단지내)_기초산출표-56-128-최종_설계서-1" xfId="942"/>
    <cellStyle name="_방동_추곡_진해자은수량산출서(단지내)_설계서-1" xfId="943"/>
    <cellStyle name="_방동_추곡_진해자은수량산출서(단지내)_취합" xfId="944"/>
    <cellStyle name="_방동_추곡_진해자은수량산출서(단지내)_취합_설계서-1" xfId="945"/>
    <cellStyle name="_방동_추곡_포장" xfId="946"/>
    <cellStyle name="_방동_추곡_포장_라멘교 토공" xfId="947"/>
    <cellStyle name="_방동_포장" xfId="948"/>
    <cellStyle name="_방동_포장_라멘교 토공" xfId="949"/>
    <cellStyle name="_방이동오피스텔-압구정 아크로빌-천안두정아파트(제일하이텍)" xfId="950"/>
    <cellStyle name="_배정통보조합제출용" xfId="951"/>
    <cellStyle name="_백운초통신내역(최종)" xfId="952"/>
    <cellStyle name="_백제역사박물관 (공량표)" xfId="953"/>
    <cellStyle name="_백제역사박물관 (산출서)" xfId="954"/>
    <cellStyle name="_변경내역서 -3" xfId="955"/>
    <cellStyle name="_변경전 내역검토(참고용)" xfId="956"/>
    <cellStyle name="_보고서" xfId="957"/>
    <cellStyle name="_본사용(원가분석)" xfId="958"/>
    <cellStyle name="_본사준공내역서(진짜)" xfId="959"/>
    <cellStyle name="_봉림고교 교사신축(최종)" xfId="960"/>
    <cellStyle name="_봉림고교 교사신축(최종)-참고용" xfId="961"/>
    <cellStyle name="_부대공" xfId="962"/>
    <cellStyle name="_부대공_환토(최종)" xfId="963"/>
    <cellStyle name="_부대공1" xfId="964"/>
    <cellStyle name="_부대공1_환토(최종)" xfId="965"/>
    <cellStyle name="_부안지구투찰2" xfId="966"/>
    <cellStyle name="_북한영상관실시설계(040309)" xfId="967"/>
    <cellStyle name="_분당구-지압보도-1024" xfId="968"/>
    <cellStyle name="_브랜드개발" xfId="969"/>
    <cellStyle name="_사각파고라" xfId="970"/>
    <cellStyle name="_사물함(최종)" xfId="971"/>
    <cellStyle name="_사유서" xfId="972"/>
    <cellStyle name="_사유서_내역서" xfId="973"/>
    <cellStyle name="_사이버 컴퓨터 보드외 5종-최종" xfId="974"/>
    <cellStyle name="_사인" xfId="975"/>
    <cellStyle name="_산림청(휴양림)" xfId="976"/>
    <cellStyle name="_산출서" xfId="977"/>
    <cellStyle name="_상수도실정보고" xfId="978"/>
    <cellStyle name="_새마을계약내역(수정)" xfId="979"/>
    <cellStyle name="_샤워식분무기(최종)" xfId="980"/>
    <cellStyle name="_서울과학관의장" xfId="981"/>
    <cellStyle name="_석은희지압보도" xfId="982"/>
    <cellStyle name="_석은희지압보도_내역서-최종0223" xfId="983"/>
    <cellStyle name="_석은희지압보도_내역서-최종0223_설계서-1" xfId="984"/>
    <cellStyle name="_석은희지압보도_내역서-최종0223_진해자은수량산출서(단지내)" xfId="985"/>
    <cellStyle name="_석은희지압보도_내역서-최종0223_진해자은수량산출서(단지내)_기초산출표-56-128-최종" xfId="986"/>
    <cellStyle name="_석은희지압보도_내역서-최종0223_진해자은수량산출서(단지내)_기초산출표-56-128-최종_설계서-1" xfId="987"/>
    <cellStyle name="_석은희지압보도_내역서-최종0223_진해자은수량산출서(단지내)_설계서-1" xfId="988"/>
    <cellStyle name="_석은희지압보도_내역서-최종0223_진해자은수량산출서(단지내)_취합" xfId="989"/>
    <cellStyle name="_석은희지압보도_내역서-최종0223_진해자은수량산출서(단지내)_취합_설계서-1" xfId="990"/>
    <cellStyle name="_석은희지압보도_설계서-1" xfId="991"/>
    <cellStyle name="_석은희지압보도_진해자은수량산출서(단지내)" xfId="992"/>
    <cellStyle name="_석은희지압보도_진해자은수량산출서(단지내)_기초산출표-56-128-최종" xfId="993"/>
    <cellStyle name="_석은희지압보도_진해자은수량산출서(단지내)_기초산출표-56-128-최종_설계서-1" xfId="994"/>
    <cellStyle name="_석은희지압보도_진해자은수량산출서(단지내)_설계서-1" xfId="995"/>
    <cellStyle name="_석은희지압보도_진해자은수량산출서(단지내)_취합" xfId="996"/>
    <cellStyle name="_석은희지압보도_진해자은수량산출서(단지내)_취합_설계서-1" xfId="997"/>
    <cellStyle name="_설계서(040701)" xfId="998"/>
    <cellStyle name="_설계서(0522)" xfId="999"/>
    <cellStyle name="_설계서-신정공원" xfId="1000"/>
    <cellStyle name="_설명패널" xfId="1001"/>
    <cellStyle name="_설명패널_1" xfId="1002"/>
    <cellStyle name="_섬진강 산출서" xfId="1003"/>
    <cellStyle name="_세원IBS-한림대학교" xfId="1004"/>
    <cellStyle name="_세진TS안성공장-전기" xfId="1005"/>
    <cellStyle name="_세진총괄표(갑지)" xfId="1006"/>
    <cellStyle name="_소각시설용량증대_대경에스코_하동군청(제조)" xfId="1007"/>
    <cellStyle name="_소금배정내역" xfId="1008"/>
    <cellStyle name="_소방감리용역비산출" xfId="1009"/>
    <cellStyle name="_쇼핑 보안솔루션 구축 프로젝트경비신청서03-03-19" xfId="1010"/>
    <cellStyle name="_수량제목" xfId="1011"/>
    <cellStyle name="_수량제목_내역서" xfId="1012"/>
    <cellStyle name="_수목보호틀수량산출서" xfId="1013"/>
    <cellStyle name="_수산과학관-최종-01" xfId="1014"/>
    <cellStyle name="_수원영통관리비실행" xfId="1015"/>
    <cellStyle name="_스포츠외교" xfId="1016"/>
    <cellStyle name="_승강기 및 CRT 감시반(0416)" xfId="1017"/>
    <cellStyle name="_승강기 및 CRT 감시반(설치)" xfId="1018"/>
    <cellStyle name="_시공견적서(표지)" xfId="1019"/>
    <cellStyle name="_시공-광양항3" xfId="1020"/>
    <cellStyle name="_시스템" xfId="1021"/>
    <cellStyle name="_시스템개선공사" xfId="1022"/>
    <cellStyle name="_신곡초-총괄원가" xfId="1023"/>
    <cellStyle name="_신탄진선(태림)" xfId="1024"/>
    <cellStyle name="_신흥기업사-최종" xfId="1025"/>
    <cellStyle name="_실물모형" xfId="1026"/>
    <cellStyle name="_실시내역(전북대학교 박물관)-영상SW-060709" xfId="1027"/>
    <cellStyle name="_실시내역(전북대학교 박물관)-정보SW-060709" xfId="1028"/>
    <cellStyle name="_실시설계(031201)" xfId="1029"/>
    <cellStyle name="_실시설계(040218)" xfId="1030"/>
    <cellStyle name="_실시설계(040623)" xfId="1031"/>
    <cellStyle name="_실시설계(041229)" xfId="1032"/>
    <cellStyle name="_실시설계(051213)" xfId="1033"/>
    <cellStyle name="_실행견적" xfId="1034"/>
    <cellStyle name="_실행견적_1" xfId="1035"/>
    <cellStyle name="_실행견적1" xfId="1036"/>
    <cellStyle name="_실행보고(관리비)" xfId="1037"/>
    <cellStyle name="_실행보고(교통안전)" xfId="1038"/>
    <cellStyle name="_실행보고(기준)" xfId="1039"/>
    <cellStyle name="_실행보고_수영장" xfId="1040"/>
    <cellStyle name="_실행보고_수영장_02 실행보고_대전인동1공구(29410)" xfId="1041"/>
    <cellStyle name="_실행보고_수영장_2003년 경상비&amp;공통가설" xfId="1042"/>
    <cellStyle name="_실행보고_수영장_2004년 급여실행" xfId="1043"/>
    <cellStyle name="_실행보고_수영장_박용인동백상록 실행보고" xfId="1044"/>
    <cellStyle name="_실행보고_수영장_사본 - 02_2003년실행보고양식" xfId="1045"/>
    <cellStyle name="_실행보고_수영장_실행보고(경주세계문화엑스포)" xfId="1046"/>
    <cellStyle name="_실행보고_수영장_용인동백상록 실행보고" xfId="1047"/>
    <cellStyle name="_실행예산(관리비)" xfId="1048"/>
    <cellStyle name="_안산어촌계약내역" xfId="1049"/>
    <cellStyle name="_안양지식산업진흥원" xfId="1050"/>
    <cellStyle name="_안전관리비" xfId="1051"/>
    <cellStyle name="_안전관리비_00.실행예산(결재)" xfId="1052"/>
    <cellStyle name="_압구정지점" xfId="1053"/>
    <cellStyle name="_연구원실험대(24종)-최종" xfId="1054"/>
    <cellStyle name="_연식의자수량산출서" xfId="1055"/>
    <cellStyle name="_연안권내역서(토목부문내역서)" xfId="1056"/>
    <cellStyle name="_연안권역특화거리조성을위한음악분수대설치" xfId="1057"/>
    <cellStyle name="_연안권역특화거리조성을위한음악분수대설치R6(제출EBS)-설비,전기,관리실" xfId="1058"/>
    <cellStyle name="_연천어린이교통안전체험-전기산출서" xfId="1059"/>
    <cellStyle name="_영덕" xfId="1060"/>
    <cellStyle name="_영덕어촌계약내역" xfId="1061"/>
    <cellStyle name="_영상 HW 일위대가" xfId="1062"/>
    <cellStyle name="_영상HW 실시설계(051101)" xfId="1063"/>
    <cellStyle name="_영상-HW(수정)배관배선" xfId="1064"/>
    <cellStyle name="_영상S" xfId="1065"/>
    <cellStyle name="_영상SW" xfId="1066"/>
    <cellStyle name="_영통리슈빌작업내역(최종)" xfId="1067"/>
    <cellStyle name="_옥전유물계약내역" xfId="1068"/>
    <cellStyle name="_옹벽공" xfId="1069"/>
    <cellStyle name="_옹벽공_환토(최종)" xfId="1070"/>
    <cellStyle name="_옹벽수량" xfId="1071"/>
    <cellStyle name="_옹벽수량_환토(최종)" xfId="1072"/>
    <cellStyle name="_왕가봉정비공사" xfId="1073"/>
    <cellStyle name="_요약" xfId="1074"/>
    <cellStyle name="_용인IC 내역서(결재0413)" xfId="1075"/>
    <cellStyle name="_우주체험관계약내역(1차분)" xfId="1076"/>
    <cellStyle name="_우편물자동파속기 3호(최종)" xfId="1077"/>
    <cellStyle name="_운영비산정모델_전북대_Ver4.0" xfId="1078"/>
    <cellStyle name="_원가계산서" xfId="1079"/>
    <cellStyle name="_원격유지관리시스템(2004)" xfId="1080"/>
    <cellStyle name="_유니와이드_보안솔루션" xfId="1081"/>
    <cellStyle name="_유선설비(051216)" xfId="1082"/>
    <cellStyle name="_은평공원테니스장정비공사" xfId="1083"/>
    <cellStyle name="_응급ES" xfId="1084"/>
    <cellStyle name="_응급RE" xfId="1085"/>
    <cellStyle name="_인원계획표 " xfId="1086"/>
    <cellStyle name="_인원계획표 _00.실행예산(결재)" xfId="1087"/>
    <cellStyle name="_인원계획표 _07.복수리슈빌 미장" xfId="1088"/>
    <cellStyle name="_인원계획표 _Book1" xfId="1089"/>
    <cellStyle name="_인원계획표 _Book1_00.실행예산(결재)" xfId="1090"/>
    <cellStyle name="_인원계획표 _Book1_07.복수리슈빌 미장" xfId="1091"/>
    <cellStyle name="_인원계획표 _Book1_견적용내역" xfId="1092"/>
    <cellStyle name="_인원계획표 _Book1_견적용내역(도급비교)" xfId="1093"/>
    <cellStyle name="_인원계획표 _Book1_견적용내역(도급비교)_관저리슈빌최종실행1" xfId="1094"/>
    <cellStyle name="_인원계획표 _Book1_견적용내역(도급비교)_관저리슈빌최종실행1_관저리슈빌최종실행1" xfId="1095"/>
    <cellStyle name="_인원계획표 _Book1_견적용내역_관저리슈빌최종실행1" xfId="1096"/>
    <cellStyle name="_인원계획표 _Book1_견적용내역_관저리슈빌최종실행1_관저리슈빌최종실행1" xfId="1097"/>
    <cellStyle name="_인원계획표 _Book1_관저리슈빌최종실행(1224)" xfId="1098"/>
    <cellStyle name="_인원계획표 _Book1_관저리슈빌최종실행(1224)_관저리슈빌최종실행1" xfId="1099"/>
    <cellStyle name="_인원계획표 _Book1_관저리슈빌최종실행(1224)_관저리슈빌최종실행1_관저리슈빌최종실행1" xfId="1100"/>
    <cellStyle name="_인원계획표 _Book1_관저리슈빌최종실행1" xfId="1101"/>
    <cellStyle name="_인원계획표 _Book1_노은14BL 최종내역서(04.10.05)" xfId="1102"/>
    <cellStyle name="_인원계획표 _Book1_노은14BL 최종내역서(04.10.05)_복사본 13블럭내역(최종04.10.05)" xfId="1103"/>
    <cellStyle name="_인원계획표 _Book1_노은14BL 최종내역서(04.6.18)" xfId="1104"/>
    <cellStyle name="_인원계획표 _Book1_노은14BL 최종내역서(04.6.18)_노은14BL 최종내역서(04.10.05)" xfId="1105"/>
    <cellStyle name="_인원계획표 _Book1_노은14BL 최종내역서(04.6.18)_노은14BL 최종내역서(04.10.05)_복사본 13블럭내역(최종04.10.05)" xfId="1106"/>
    <cellStyle name="_인원계획표 _Book1_노은14BL 최종내역서(04.6.18)_노은2지구 13블럭내역(최종04.10.05)" xfId="1107"/>
    <cellStyle name="_인원계획표 _Book1_노은14BL 최종내역서(04.6.18)_청주비하내역(04.09.16)" xfId="1108"/>
    <cellStyle name="_인원계획표 _Book1_노은14BL 최종내역서(04.6.24)" xfId="1109"/>
    <cellStyle name="_인원계획표 _Book1_노은14BL 최종내역서(04.6.24)_검토" xfId="1110"/>
    <cellStyle name="_인원계획표 _Book1_노은14BL 최종내역서(04.6.24)_검토_복사본 13블럭내역(최종04.10.05)" xfId="1111"/>
    <cellStyle name="_인원계획표 _Book1_노은14BL 최종내역서(04.6.24)_검토1" xfId="1112"/>
    <cellStyle name="_인원계획표 _Book1_노은14BL 최종내역서(04.6.24)_검토1_복사본 13블럭내역(최종04.10.05)" xfId="1113"/>
    <cellStyle name="_인원계획표 _Book1_노은14BL 최종내역서(04.6.24)_검토2" xfId="1114"/>
    <cellStyle name="_인원계획표 _Book1_노은14BL 최종내역서(04.6.24)_검토2_복사본 13블럭내역(최종04.10.05)" xfId="1115"/>
    <cellStyle name="_인원계획표 _Book1_노은14BL 최종내역서(04.6.24)_복사본 13블럭내역(최종04.10.05)" xfId="1116"/>
    <cellStyle name="_인원계획표 _Book1_노은2지구 13블럭내역(최종04.10.05)" xfId="1117"/>
    <cellStyle name="_인원계획표 _Book1_동백리슈빌 최종내역서(단가참고)" xfId="1118"/>
    <cellStyle name="_인원계획표 _Book1_동백리슈빌 최종내역서(단가참고)_복사본 13블럭내역(최종04.10.05)" xfId="1119"/>
    <cellStyle name="_인원계획표 _Book1_동백리슈빌 확정내역서(2004.02.10)" xfId="1120"/>
    <cellStyle name="_인원계획표 _Book1_리슈빌 공사별 비교(전체현장)" xfId="1121"/>
    <cellStyle name="_인원계획표 _Book1_리슈빌 공사별 비교(전체현장)_복사본 13블럭내역(최종04.10.05)" xfId="1122"/>
    <cellStyle name="_인원계획표 _Book1_삼익비교실행" xfId="1123"/>
    <cellStyle name="_인원계획표 _Book1_삼익비교실행_00.실행예산(결재)" xfId="1124"/>
    <cellStyle name="_인원계획표 _Book1_삼익비교실행_07.복수리슈빌 미장" xfId="1125"/>
    <cellStyle name="_인원계획표 _Book1_삼익비교실행_견적용내역" xfId="1126"/>
    <cellStyle name="_인원계획표 _Book1_삼익비교실행_견적용내역(도급비교)" xfId="1127"/>
    <cellStyle name="_인원계획표 _Book1_삼익비교실행_견적용내역(도급비교)_관저리슈빌최종실행1" xfId="1128"/>
    <cellStyle name="_인원계획표 _Book1_삼익비교실행_견적용내역(도급비교)_관저리슈빌최종실행1_관저리슈빌최종실행1" xfId="1129"/>
    <cellStyle name="_인원계획표 _Book1_삼익비교실행_견적용내역_관저리슈빌최종실행1" xfId="1130"/>
    <cellStyle name="_인원계획표 _Book1_삼익비교실행_견적용내역_관저리슈빌최종실행1_관저리슈빌최종실행1" xfId="1131"/>
    <cellStyle name="_인원계획표 _Book1_삼익비교실행_관저리슈빌최종실행(1224)" xfId="1132"/>
    <cellStyle name="_인원계획표 _Book1_삼익비교실행_관저리슈빌최종실행(1224)_관저리슈빌최종실행1" xfId="1133"/>
    <cellStyle name="_인원계획표 _Book1_삼익비교실행_관저리슈빌최종실행(1224)_관저리슈빌최종실행1_관저리슈빌최종실행1" xfId="1134"/>
    <cellStyle name="_인원계획표 _Book1_삼익비교실행_관저리슈빌최종실행1" xfId="1135"/>
    <cellStyle name="_인원계획표 _Book1_삼익비교실행_노은14BL 최종내역서(04.10.05)" xfId="1136"/>
    <cellStyle name="_인원계획표 _Book1_삼익비교실행_노은14BL 최종내역서(04.10.05)_복사본 13블럭내역(최종04.10.05)" xfId="1137"/>
    <cellStyle name="_인원계획표 _Book1_삼익비교실행_노은14BL 최종내역서(04.6.18)" xfId="1138"/>
    <cellStyle name="_인원계획표 _Book1_삼익비교실행_노은14BL 최종내역서(04.6.18)_노은14BL 최종내역서(04.10.05)" xfId="1139"/>
    <cellStyle name="_인원계획표 _Book1_삼익비교실행_노은14BL 최종내역서(04.6.18)_노은14BL 최종내역서(04.10.05)_복사본 13블럭내역(최종04.10.05)" xfId="1140"/>
    <cellStyle name="_인원계획표 _Book1_삼익비교실행_노은14BL 최종내역서(04.6.18)_노은2지구 13블럭내역(최종04.10.05)" xfId="1141"/>
    <cellStyle name="_인원계획표 _Book1_삼익비교실행_노은14BL 최종내역서(04.6.18)_청주비하내역(04.09.16)" xfId="1142"/>
    <cellStyle name="_인원계획표 _Book1_삼익비교실행_노은14BL 최종내역서(04.6.24)" xfId="1143"/>
    <cellStyle name="_인원계획표 _Book1_삼익비교실행_노은14BL 최종내역서(04.6.24)_검토" xfId="1144"/>
    <cellStyle name="_인원계획표 _Book1_삼익비교실행_노은14BL 최종내역서(04.6.24)_검토_복사본 13블럭내역(최종04.10.05)" xfId="1145"/>
    <cellStyle name="_인원계획표 _Book1_삼익비교실행_노은14BL 최종내역서(04.6.24)_검토1" xfId="1146"/>
    <cellStyle name="_인원계획표 _Book1_삼익비교실행_노은14BL 최종내역서(04.6.24)_검토1_복사본 13블럭내역(최종04.10.05)" xfId="1147"/>
    <cellStyle name="_인원계획표 _Book1_삼익비교실행_노은14BL 최종내역서(04.6.24)_검토2" xfId="1148"/>
    <cellStyle name="_인원계획표 _Book1_삼익비교실행_노은14BL 최종내역서(04.6.24)_검토2_복사본 13블럭내역(최종04.10.05)" xfId="1149"/>
    <cellStyle name="_인원계획표 _Book1_삼익비교실행_노은14BL 최종내역서(04.6.24)_복사본 13블럭내역(최종04.10.05)" xfId="1150"/>
    <cellStyle name="_인원계획표 _Book1_삼익비교실행_노은2지구 13블럭내역(최종04.10.05)" xfId="1151"/>
    <cellStyle name="_인원계획표 _Book1_삼익비교실행_동백리슈빌 최종내역서(단가참고)" xfId="1152"/>
    <cellStyle name="_인원계획표 _Book1_삼익비교실행_동백리슈빌 최종내역서(단가참고)_복사본 13블럭내역(최종04.10.05)" xfId="1153"/>
    <cellStyle name="_인원계획표 _Book1_삼익비교실행_동백리슈빌 확정내역서(2004.02.10)" xfId="1154"/>
    <cellStyle name="_인원계획표 _Book1_삼익비교실행_리슈빌 공사별 비교(전체현장)" xfId="1155"/>
    <cellStyle name="_인원계획표 _Book1_삼익비교실행_리슈빌 공사별 비교(전체현장)_복사본 13블럭내역(최종04.10.05)" xfId="1156"/>
    <cellStyle name="_인원계획표 _Book1_삼익비교실행_실행(노은리슈빌)" xfId="1157"/>
    <cellStyle name="_인원계획표 _Book1_삼익비교실행_실행(노은리슈빌)_관저리슈빌최종실행1" xfId="1158"/>
    <cellStyle name="_인원계획표 _Book1_삼익비교실행_실행(노은리슈빌)_관저리슈빌최종실행1_관저리슈빌최종실행1" xfId="1159"/>
    <cellStyle name="_인원계획표 _Book1_삼익비교실행_실행예산 (2004.03.29)" xfId="1160"/>
    <cellStyle name="_인원계획표 _Book1_삼익비교실행_용인IC 내역서(결재0413)" xfId="1161"/>
    <cellStyle name="_인원계획표 _Book1_삼익비교실행_청주비하내역(04.09.16)" xfId="1162"/>
    <cellStyle name="_인원계획표 _Book1_삼익협의실행" xfId="1163"/>
    <cellStyle name="_인원계획표 _Book1_삼익협의실행_00.실행예산(결재)" xfId="1164"/>
    <cellStyle name="_인원계획표 _Book1_삼익협의실행_07.복수리슈빌 미장" xfId="1165"/>
    <cellStyle name="_인원계획표 _Book1_삼익협의실행_견적용내역" xfId="1166"/>
    <cellStyle name="_인원계획표 _Book1_삼익협의실행_견적용내역(도급비교)" xfId="1167"/>
    <cellStyle name="_인원계획표 _Book1_삼익협의실행_견적용내역(도급비교)_관저리슈빌최종실행1" xfId="1168"/>
    <cellStyle name="_인원계획표 _Book1_삼익협의실행_견적용내역(도급비교)_관저리슈빌최종실행1_관저리슈빌최종실행1" xfId="1169"/>
    <cellStyle name="_인원계획표 _Book1_삼익협의실행_견적용내역_관저리슈빌최종실행1" xfId="1170"/>
    <cellStyle name="_인원계획표 _Book1_삼익협의실행_견적용내역_관저리슈빌최종실행1_관저리슈빌최종실행1" xfId="1171"/>
    <cellStyle name="_인원계획표 _Book1_삼익협의실행_관저리슈빌최종실행(1224)" xfId="1172"/>
    <cellStyle name="_인원계획표 _Book1_삼익협의실행_관저리슈빌최종실행(1224)_관저리슈빌최종실행1" xfId="1173"/>
    <cellStyle name="_인원계획표 _Book1_삼익협의실행_관저리슈빌최종실행(1224)_관저리슈빌최종실행1_관저리슈빌최종실행1" xfId="1174"/>
    <cellStyle name="_인원계획표 _Book1_삼익협의실행_관저리슈빌최종실행1" xfId="1175"/>
    <cellStyle name="_인원계획표 _Book1_삼익협의실행_노은14BL 최종내역서(04.10.05)" xfId="1176"/>
    <cellStyle name="_인원계획표 _Book1_삼익협의실행_노은14BL 최종내역서(04.10.05)_복사본 13블럭내역(최종04.10.05)" xfId="1177"/>
    <cellStyle name="_인원계획표 _Book1_삼익협의실행_노은14BL 최종내역서(04.6.18)" xfId="1178"/>
    <cellStyle name="_인원계획표 _Book1_삼익협의실행_노은14BL 최종내역서(04.6.18)_노은14BL 최종내역서(04.10.05)" xfId="1179"/>
    <cellStyle name="_인원계획표 _Book1_삼익협의실행_노은14BL 최종내역서(04.6.18)_노은14BL 최종내역서(04.10.05)_복사본 13블럭내역(최종04.10.05)" xfId="1180"/>
    <cellStyle name="_인원계획표 _Book1_삼익협의실행_노은14BL 최종내역서(04.6.18)_노은2지구 13블럭내역(최종04.10.05)" xfId="1181"/>
    <cellStyle name="_인원계획표 _Book1_삼익협의실행_노은14BL 최종내역서(04.6.18)_청주비하내역(04.09.16)" xfId="1182"/>
    <cellStyle name="_인원계획표 _Book1_삼익협의실행_노은14BL 최종내역서(04.6.24)" xfId="1183"/>
    <cellStyle name="_인원계획표 _Book1_삼익협의실행_노은14BL 최종내역서(04.6.24)_검토" xfId="1184"/>
    <cellStyle name="_인원계획표 _Book1_삼익협의실행_노은14BL 최종내역서(04.6.24)_검토_복사본 13블럭내역(최종04.10.05)" xfId="1185"/>
    <cellStyle name="_인원계획표 _Book1_삼익협의실행_노은14BL 최종내역서(04.6.24)_검토1" xfId="1186"/>
    <cellStyle name="_인원계획표 _Book1_삼익협의실행_노은14BL 최종내역서(04.6.24)_검토1_복사본 13블럭내역(최종04.10.05)" xfId="1187"/>
    <cellStyle name="_인원계획표 _Book1_삼익협의실행_노은14BL 최종내역서(04.6.24)_검토2" xfId="1188"/>
    <cellStyle name="_인원계획표 _Book1_삼익협의실행_노은14BL 최종내역서(04.6.24)_검토2_복사본 13블럭내역(최종04.10.05)" xfId="1189"/>
    <cellStyle name="_인원계획표 _Book1_삼익협의실행_노은14BL 최종내역서(04.6.24)_복사본 13블럭내역(최종04.10.05)" xfId="1190"/>
    <cellStyle name="_인원계획표 _Book1_삼익협의실행_노은2지구 13블럭내역(최종04.10.05)" xfId="1191"/>
    <cellStyle name="_인원계획표 _Book1_삼익협의실행_동백리슈빌 최종내역서(단가참고)" xfId="1192"/>
    <cellStyle name="_인원계획표 _Book1_삼익협의실행_동백리슈빌 최종내역서(단가참고)_복사본 13블럭내역(최종04.10.05)" xfId="1193"/>
    <cellStyle name="_인원계획표 _Book1_삼익협의실행_동백리슈빌 확정내역서(2004.02.10)" xfId="1194"/>
    <cellStyle name="_인원계획표 _Book1_삼익협의실행_리슈빌 공사별 비교(전체현장)" xfId="1195"/>
    <cellStyle name="_인원계획표 _Book1_삼익협의실행_리슈빌 공사별 비교(전체현장)_복사본 13블럭내역(최종04.10.05)" xfId="1196"/>
    <cellStyle name="_인원계획표 _Book1_삼익협의실행_실행(노은리슈빌)" xfId="1197"/>
    <cellStyle name="_인원계획표 _Book1_삼익협의실행_실행(노은리슈빌)_관저리슈빌최종실행1" xfId="1198"/>
    <cellStyle name="_인원계획표 _Book1_삼익협의실행_실행(노은리슈빌)_관저리슈빌최종실행1_관저리슈빌최종실행1" xfId="1199"/>
    <cellStyle name="_인원계획표 _Book1_삼익협의실행_실행예산 (2004.03.29)" xfId="1200"/>
    <cellStyle name="_인원계획표 _Book1_삼익협의실행_용인IC 내역서(결재0413)" xfId="1201"/>
    <cellStyle name="_인원계획표 _Book1_삼익협의실행_청주비하내역(04.09.16)" xfId="1202"/>
    <cellStyle name="_인원계획표 _Book1_실행(노은리슈빌)" xfId="1203"/>
    <cellStyle name="_인원계획표 _Book1_실행(노은리슈빌)_관저리슈빌최종실행1" xfId="1204"/>
    <cellStyle name="_인원계획표 _Book1_실행(노은리슈빌)_관저리슈빌최종실행1_관저리슈빌최종실행1" xfId="1205"/>
    <cellStyle name="_인원계획표 _Book1_실행검토228" xfId="1206"/>
    <cellStyle name="_인원계획표 _Book1_실행검토228_00.실행예산(결재)" xfId="1207"/>
    <cellStyle name="_인원계획표 _Book1_실행검토228_07.복수리슈빌 미장" xfId="1208"/>
    <cellStyle name="_인원계획표 _Book1_실행검토228_견적용내역" xfId="1209"/>
    <cellStyle name="_인원계획표 _Book1_실행검토228_견적용내역(도급비교)" xfId="1210"/>
    <cellStyle name="_인원계획표 _Book1_실행검토228_견적용내역(도급비교)_관저리슈빌최종실행1" xfId="1211"/>
    <cellStyle name="_인원계획표 _Book1_실행검토228_견적용내역(도급비교)_관저리슈빌최종실행1_관저리슈빌최종실행1" xfId="1212"/>
    <cellStyle name="_인원계획표 _Book1_실행검토228_견적용내역_관저리슈빌최종실행1" xfId="1213"/>
    <cellStyle name="_인원계획표 _Book1_실행검토228_견적용내역_관저리슈빌최종실행1_관저리슈빌최종실행1" xfId="1214"/>
    <cellStyle name="_인원계획표 _Book1_실행검토228_관저리슈빌최종실행(1224)" xfId="1215"/>
    <cellStyle name="_인원계획표 _Book1_실행검토228_관저리슈빌최종실행(1224)_관저리슈빌최종실행1" xfId="1216"/>
    <cellStyle name="_인원계획표 _Book1_실행검토228_관저리슈빌최종실행(1224)_관저리슈빌최종실행1_관저리슈빌최종실행1" xfId="1217"/>
    <cellStyle name="_인원계획표 _Book1_실행검토228_관저리슈빌최종실행1" xfId="1218"/>
    <cellStyle name="_인원계획표 _Book1_실행검토228_노은14BL 최종내역서(04.10.05)" xfId="1219"/>
    <cellStyle name="_인원계획표 _Book1_실행검토228_노은14BL 최종내역서(04.10.05)_복사본 13블럭내역(최종04.10.05)" xfId="1220"/>
    <cellStyle name="_인원계획표 _Book1_실행검토228_노은14BL 최종내역서(04.6.18)" xfId="1221"/>
    <cellStyle name="_인원계획표 _Book1_실행검토228_노은14BL 최종내역서(04.6.18)_노은14BL 최종내역서(04.10.05)" xfId="1222"/>
    <cellStyle name="_인원계획표 _Book1_실행검토228_노은14BL 최종내역서(04.6.18)_노은14BL 최종내역서(04.10.05)_복사본 13블럭내역(최종04.10.05)" xfId="1223"/>
    <cellStyle name="_인원계획표 _Book1_실행검토228_노은14BL 최종내역서(04.6.18)_노은2지구 13블럭내역(최종04.10.05)" xfId="1224"/>
    <cellStyle name="_인원계획표 _Book1_실행검토228_노은14BL 최종내역서(04.6.18)_청주비하내역(04.09.16)" xfId="1225"/>
    <cellStyle name="_인원계획표 _Book1_실행검토228_노은14BL 최종내역서(04.6.24)" xfId="1226"/>
    <cellStyle name="_인원계획표 _Book1_실행검토228_노은14BL 최종내역서(04.6.24)_검토" xfId="1227"/>
    <cellStyle name="_인원계획표 _Book1_실행검토228_노은14BL 최종내역서(04.6.24)_검토_복사본 13블럭내역(최종04.10.05)" xfId="1228"/>
    <cellStyle name="_인원계획표 _Book1_실행검토228_노은14BL 최종내역서(04.6.24)_검토1" xfId="1229"/>
    <cellStyle name="_인원계획표 _Book1_실행검토228_노은14BL 최종내역서(04.6.24)_검토1_복사본 13블럭내역(최종04.10.05)" xfId="1230"/>
    <cellStyle name="_인원계획표 _Book1_실행검토228_노은14BL 최종내역서(04.6.24)_검토2" xfId="1231"/>
    <cellStyle name="_인원계획표 _Book1_실행검토228_노은14BL 최종내역서(04.6.24)_검토2_복사본 13블럭내역(최종04.10.05)" xfId="1232"/>
    <cellStyle name="_인원계획표 _Book1_실행검토228_노은14BL 최종내역서(04.6.24)_복사본 13블럭내역(최종04.10.05)" xfId="1233"/>
    <cellStyle name="_인원계획표 _Book1_실행검토228_노은2지구 13블럭내역(최종04.10.05)" xfId="1234"/>
    <cellStyle name="_인원계획표 _Book1_실행검토228_동백리슈빌 최종내역서(단가참고)" xfId="1235"/>
    <cellStyle name="_인원계획표 _Book1_실행검토228_동백리슈빌 최종내역서(단가참고)_복사본 13블럭내역(최종04.10.05)" xfId="1236"/>
    <cellStyle name="_인원계획표 _Book1_실행검토228_동백리슈빌 확정내역서(2004.02.10)" xfId="1237"/>
    <cellStyle name="_인원계획표 _Book1_실행검토228_리슈빌 공사별 비교(전체현장)" xfId="1238"/>
    <cellStyle name="_인원계획표 _Book1_실행검토228_리슈빌 공사별 비교(전체현장)_복사본 13블럭내역(최종04.10.05)" xfId="1239"/>
    <cellStyle name="_인원계획표 _Book1_실행검토228_실행(노은리슈빌)" xfId="1240"/>
    <cellStyle name="_인원계획표 _Book1_실행검토228_실행(노은리슈빌)_관저리슈빌최종실행1" xfId="1241"/>
    <cellStyle name="_인원계획표 _Book1_실행검토228_실행(노은리슈빌)_관저리슈빌최종실행1_관저리슈빌최종실행1" xfId="1242"/>
    <cellStyle name="_인원계획표 _Book1_실행검토228_실행예산 (2004.03.29)" xfId="1243"/>
    <cellStyle name="_인원계획표 _Book1_실행검토228_용인IC 내역서(결재0413)" xfId="1244"/>
    <cellStyle name="_인원계획표 _Book1_실행검토228_청주비하내역(04.09.16)" xfId="1245"/>
    <cellStyle name="_인원계획표 _Book1_실행예산 (2004.03.29)" xfId="1246"/>
    <cellStyle name="_인원계획표 _Book1_용인IC 내역서(결재0413)" xfId="1247"/>
    <cellStyle name="_인원계획표 _Book1_청주비하내역(04.09.16)" xfId="1248"/>
    <cellStyle name="_인원계획표 _견적실행비교" xfId="1249"/>
    <cellStyle name="_인원계획표 _견적실행비교_00.실행예산(결재)" xfId="1250"/>
    <cellStyle name="_인원계획표 _견적실행비교_07.복수리슈빌 미장" xfId="1251"/>
    <cellStyle name="_인원계획표 _견적실행비교_견적용내역" xfId="1252"/>
    <cellStyle name="_인원계획표 _견적실행비교_견적용내역(도급비교)" xfId="1253"/>
    <cellStyle name="_인원계획표 _견적실행비교_견적용내역(도급비교)_관저리슈빌최종실행1" xfId="1254"/>
    <cellStyle name="_인원계획표 _견적실행비교_견적용내역(도급비교)_관저리슈빌최종실행1_관저리슈빌최종실행1" xfId="1255"/>
    <cellStyle name="_인원계획표 _견적실행비교_견적용내역_관저리슈빌최종실행1" xfId="1256"/>
    <cellStyle name="_인원계획표 _견적실행비교_견적용내역_관저리슈빌최종실행1_관저리슈빌최종실행1" xfId="1257"/>
    <cellStyle name="_인원계획표 _견적실행비교_관저리슈빌최종실행(1224)" xfId="1258"/>
    <cellStyle name="_인원계획표 _견적실행비교_관저리슈빌최종실행(1224)_관저리슈빌최종실행1" xfId="1259"/>
    <cellStyle name="_인원계획표 _견적실행비교_관저리슈빌최종실행(1224)_관저리슈빌최종실행1_관저리슈빌최종실행1" xfId="1260"/>
    <cellStyle name="_인원계획표 _견적실행비교_관저리슈빌최종실행1" xfId="1261"/>
    <cellStyle name="_인원계획표 _견적실행비교_노은14BL 최종내역서(04.10.05)" xfId="1262"/>
    <cellStyle name="_인원계획표 _견적실행비교_노은14BL 최종내역서(04.10.05)_복사본 13블럭내역(최종04.10.05)" xfId="1263"/>
    <cellStyle name="_인원계획표 _견적실행비교_노은14BL 최종내역서(04.6.18)" xfId="1264"/>
    <cellStyle name="_인원계획표 _견적실행비교_노은14BL 최종내역서(04.6.18)_노은14BL 최종내역서(04.10.05)" xfId="1265"/>
    <cellStyle name="_인원계획표 _견적실행비교_노은14BL 최종내역서(04.6.18)_노은14BL 최종내역서(04.10.05)_복사본 13블럭내역(최종04.10.05)" xfId="1266"/>
    <cellStyle name="_인원계획표 _견적실행비교_노은14BL 최종내역서(04.6.18)_노은2지구 13블럭내역(최종04.10.05)" xfId="1267"/>
    <cellStyle name="_인원계획표 _견적실행비교_노은14BL 최종내역서(04.6.18)_청주비하내역(04.09.16)" xfId="1268"/>
    <cellStyle name="_인원계획표 _견적실행비교_노은14BL 최종내역서(04.6.24)" xfId="1269"/>
    <cellStyle name="_인원계획표 _견적실행비교_노은14BL 최종내역서(04.6.24)_검토" xfId="1270"/>
    <cellStyle name="_인원계획표 _견적실행비교_노은14BL 최종내역서(04.6.24)_검토_복사본 13블럭내역(최종04.10.05)" xfId="1271"/>
    <cellStyle name="_인원계획표 _견적실행비교_노은14BL 최종내역서(04.6.24)_검토1" xfId="1272"/>
    <cellStyle name="_인원계획표 _견적실행비교_노은14BL 최종내역서(04.6.24)_검토1_복사본 13블럭내역(최종04.10.05)" xfId="1273"/>
    <cellStyle name="_인원계획표 _견적실행비교_노은14BL 최종내역서(04.6.24)_검토2" xfId="1274"/>
    <cellStyle name="_인원계획표 _견적실행비교_노은14BL 최종내역서(04.6.24)_검토2_복사본 13블럭내역(최종04.10.05)" xfId="1275"/>
    <cellStyle name="_인원계획표 _견적실행비교_노은14BL 최종내역서(04.6.24)_복사본 13블럭내역(최종04.10.05)" xfId="1276"/>
    <cellStyle name="_인원계획표 _견적실행비교_노은2지구 13블럭내역(최종04.10.05)" xfId="1277"/>
    <cellStyle name="_인원계획표 _견적실행비교_동백리슈빌 최종내역서(단가참고)" xfId="1278"/>
    <cellStyle name="_인원계획표 _견적실행비교_동백리슈빌 최종내역서(단가참고)_복사본 13블럭내역(최종04.10.05)" xfId="1279"/>
    <cellStyle name="_인원계획표 _견적실행비교_동백리슈빌 확정내역서(2004.02.10)" xfId="1280"/>
    <cellStyle name="_인원계획표 _견적실행비교_리슈빌 공사별 비교(전체현장)" xfId="1281"/>
    <cellStyle name="_인원계획표 _견적실행비교_리슈빌 공사별 비교(전체현장)_복사본 13블럭내역(최종04.10.05)" xfId="1282"/>
    <cellStyle name="_인원계획표 _견적실행비교_실행(노은리슈빌)" xfId="1283"/>
    <cellStyle name="_인원계획표 _견적실행비교_실행(노은리슈빌)_관저리슈빌최종실행1" xfId="1284"/>
    <cellStyle name="_인원계획표 _견적실행비교_실행(노은리슈빌)_관저리슈빌최종실행1_관저리슈빌최종실행1" xfId="1285"/>
    <cellStyle name="_인원계획표 _견적실행비교_실행예산 (2004.03.29)" xfId="1286"/>
    <cellStyle name="_인원계획표 _견적실행비교_용인IC 내역서(결재0413)" xfId="1287"/>
    <cellStyle name="_인원계획표 _견적실행비교_청주비하내역(04.09.16)" xfId="1288"/>
    <cellStyle name="_인원계획표 _견적용내역" xfId="1289"/>
    <cellStyle name="_인원계획표 _견적용내역(도급비교)" xfId="1290"/>
    <cellStyle name="_인원계획표 _견적용내역(도급비교)_관저리슈빌최종실행1" xfId="1291"/>
    <cellStyle name="_인원계획표 _견적용내역(도급비교)_관저리슈빌최종실행1_관저리슈빌최종실행1" xfId="1292"/>
    <cellStyle name="_인원계획표 _견적용내역_관저리슈빌최종실행1" xfId="1293"/>
    <cellStyle name="_인원계획표 _견적용내역_관저리슈빌최종실행1_관저리슈빌최종실행1" xfId="1294"/>
    <cellStyle name="_인원계획표 _관저리슈빌최종실행(1224)" xfId="1295"/>
    <cellStyle name="_인원계획표 _관저리슈빌최종실행(1224)_관저리슈빌최종실행1" xfId="1296"/>
    <cellStyle name="_인원계획표 _관저리슈빌최종실행(1224)_관저리슈빌최종실행1_관저리슈빌최종실행1" xfId="1297"/>
    <cellStyle name="_인원계획표 _관저리슈빌최종실행1" xfId="1298"/>
    <cellStyle name="_인원계획표 _노은14BL 최종내역서(04.10.05)" xfId="1299"/>
    <cellStyle name="_인원계획표 _노은14BL 최종내역서(04.10.05)_복사본 13블럭내역(최종04.10.05)" xfId="1300"/>
    <cellStyle name="_인원계획표 _노은14BL 최종내역서(04.6.18)" xfId="1301"/>
    <cellStyle name="_인원계획표 _노은14BL 최종내역서(04.6.18)_노은14BL 최종내역서(04.10.05)" xfId="1302"/>
    <cellStyle name="_인원계획표 _노은14BL 최종내역서(04.6.18)_노은14BL 최종내역서(04.10.05)_복사본 13블럭내역(최종04.10.05)" xfId="1303"/>
    <cellStyle name="_인원계획표 _노은14BL 최종내역서(04.6.18)_노은2지구 13블럭내역(최종04.10.05)" xfId="1304"/>
    <cellStyle name="_인원계획표 _노은14BL 최종내역서(04.6.18)_청주비하내역(04.09.16)" xfId="1305"/>
    <cellStyle name="_인원계획표 _노은14BL 최종내역서(04.6.24)" xfId="1306"/>
    <cellStyle name="_인원계획표 _노은14BL 최종내역서(04.6.24)_검토" xfId="1307"/>
    <cellStyle name="_인원계획표 _노은14BL 최종내역서(04.6.24)_검토_복사본 13블럭내역(최종04.10.05)" xfId="1308"/>
    <cellStyle name="_인원계획표 _노은14BL 최종내역서(04.6.24)_검토1" xfId="1309"/>
    <cellStyle name="_인원계획표 _노은14BL 최종내역서(04.6.24)_검토1_복사본 13블럭내역(최종04.10.05)" xfId="1310"/>
    <cellStyle name="_인원계획표 _노은14BL 최종내역서(04.6.24)_검토2" xfId="1311"/>
    <cellStyle name="_인원계획표 _노은14BL 최종내역서(04.6.24)_검토2_복사본 13블럭내역(최종04.10.05)" xfId="1312"/>
    <cellStyle name="_인원계획표 _노은14BL 최종내역서(04.6.24)_복사본 13블럭내역(최종04.10.05)" xfId="1313"/>
    <cellStyle name="_인원계획표 _노은2지구 13블럭내역(최종04.10.05)" xfId="1314"/>
    <cellStyle name="_인원계획표 _당진실행검토" xfId="1315"/>
    <cellStyle name="_인원계획표 _당진실행검토_00.실행예산(결재)" xfId="1316"/>
    <cellStyle name="_인원계획표 _당진실행검토_07.복수리슈빌 미장" xfId="1317"/>
    <cellStyle name="_인원계획표 _당진실행검토_견적용내역" xfId="1318"/>
    <cellStyle name="_인원계획표 _당진실행검토_견적용내역(도급비교)" xfId="1319"/>
    <cellStyle name="_인원계획표 _당진실행검토_견적용내역(도급비교)_관저리슈빌최종실행1" xfId="1320"/>
    <cellStyle name="_인원계획표 _당진실행검토_견적용내역(도급비교)_관저리슈빌최종실행1_관저리슈빌최종실행1" xfId="1321"/>
    <cellStyle name="_인원계획표 _당진실행검토_견적용내역_관저리슈빌최종실행1" xfId="1322"/>
    <cellStyle name="_인원계획표 _당진실행검토_견적용내역_관저리슈빌최종실행1_관저리슈빌최종실행1" xfId="1323"/>
    <cellStyle name="_인원계획표 _당진실행검토_관저리슈빌최종실행(1224)" xfId="1324"/>
    <cellStyle name="_인원계획표 _당진실행검토_관저리슈빌최종실행(1224)_관저리슈빌최종실행1" xfId="1325"/>
    <cellStyle name="_인원계획표 _당진실행검토_관저리슈빌최종실행(1224)_관저리슈빌최종실행1_관저리슈빌최종실행1" xfId="1326"/>
    <cellStyle name="_인원계획표 _당진실행검토_관저리슈빌최종실행1" xfId="1327"/>
    <cellStyle name="_인원계획표 _당진실행검토_노은14BL 최종내역서(04.10.05)" xfId="1328"/>
    <cellStyle name="_인원계획표 _당진실행검토_노은14BL 최종내역서(04.10.05)_복사본 13블럭내역(최종04.10.05)" xfId="1329"/>
    <cellStyle name="_인원계획표 _당진실행검토_노은14BL 최종내역서(04.6.18)" xfId="1330"/>
    <cellStyle name="_인원계획표 _당진실행검토_노은14BL 최종내역서(04.6.18)_노은14BL 최종내역서(04.10.05)" xfId="1331"/>
    <cellStyle name="_인원계획표 _당진실행검토_노은14BL 최종내역서(04.6.18)_노은14BL 최종내역서(04.10.05)_복사본 13블럭내역(최종04.10.05)" xfId="1332"/>
    <cellStyle name="_인원계획표 _당진실행검토_노은14BL 최종내역서(04.6.18)_노은2지구 13블럭내역(최종04.10.05)" xfId="1333"/>
    <cellStyle name="_인원계획표 _당진실행검토_노은14BL 최종내역서(04.6.18)_청주비하내역(04.09.16)" xfId="1334"/>
    <cellStyle name="_인원계획표 _당진실행검토_노은14BL 최종내역서(04.6.24)" xfId="1335"/>
    <cellStyle name="_인원계획표 _당진실행검토_노은14BL 최종내역서(04.6.24)_검토" xfId="1336"/>
    <cellStyle name="_인원계획표 _당진실행검토_노은14BL 최종내역서(04.6.24)_검토_복사본 13블럭내역(최종04.10.05)" xfId="1337"/>
    <cellStyle name="_인원계획표 _당진실행검토_노은14BL 최종내역서(04.6.24)_검토1" xfId="1338"/>
    <cellStyle name="_인원계획표 _당진실행검토_노은14BL 최종내역서(04.6.24)_검토1_복사본 13블럭내역(최종04.10.05)" xfId="1339"/>
    <cellStyle name="_인원계획표 _당진실행검토_노은14BL 최종내역서(04.6.24)_검토2" xfId="1340"/>
    <cellStyle name="_인원계획표 _당진실행검토_노은14BL 최종내역서(04.6.24)_검토2_복사본 13블럭내역(최종04.10.05)" xfId="1341"/>
    <cellStyle name="_인원계획표 _당진실행검토_노은14BL 최종내역서(04.6.24)_복사본 13블럭내역(최종04.10.05)" xfId="1342"/>
    <cellStyle name="_인원계획표 _당진실행검토_노은2지구 13블럭내역(최종04.10.05)" xfId="1343"/>
    <cellStyle name="_인원계획표 _당진실행검토_동백리슈빌 최종내역서(단가참고)" xfId="1344"/>
    <cellStyle name="_인원계획표 _당진실행검토_동백리슈빌 최종내역서(단가참고)_복사본 13블럭내역(최종04.10.05)" xfId="1345"/>
    <cellStyle name="_인원계획표 _당진실행검토_동백리슈빌 확정내역서(2004.02.10)" xfId="1346"/>
    <cellStyle name="_인원계획표 _당진실행검토_리슈빌 공사별 비교(전체현장)" xfId="1347"/>
    <cellStyle name="_인원계획표 _당진실행검토_리슈빌 공사별 비교(전체현장)_복사본 13블럭내역(최종04.10.05)" xfId="1348"/>
    <cellStyle name="_인원계획표 _당진실행검토_삼익비교실행" xfId="1349"/>
    <cellStyle name="_인원계획표 _당진실행검토_삼익비교실행_00.실행예산(결재)" xfId="1350"/>
    <cellStyle name="_인원계획표 _당진실행검토_삼익비교실행_07.복수리슈빌 미장" xfId="1351"/>
    <cellStyle name="_인원계획표 _당진실행검토_삼익비교실행_견적용내역" xfId="1352"/>
    <cellStyle name="_인원계획표 _당진실행검토_삼익비교실행_견적용내역(도급비교)" xfId="1353"/>
    <cellStyle name="_인원계획표 _당진실행검토_삼익비교실행_견적용내역(도급비교)_관저리슈빌최종실행1" xfId="1354"/>
    <cellStyle name="_인원계획표 _당진실행검토_삼익비교실행_견적용내역(도급비교)_관저리슈빌최종실행1_관저리슈빌최종실행1" xfId="1355"/>
    <cellStyle name="_인원계획표 _당진실행검토_삼익비교실행_견적용내역_관저리슈빌최종실행1" xfId="1356"/>
    <cellStyle name="_인원계획표 _당진실행검토_삼익비교실행_견적용내역_관저리슈빌최종실행1_관저리슈빌최종실행1" xfId="1357"/>
    <cellStyle name="_인원계획표 _당진실행검토_삼익비교실행_관저리슈빌최종실행(1224)" xfId="1358"/>
    <cellStyle name="_인원계획표 _당진실행검토_삼익비교실행_관저리슈빌최종실행(1224)_관저리슈빌최종실행1" xfId="1359"/>
    <cellStyle name="_인원계획표 _당진실행검토_삼익비교실행_관저리슈빌최종실행(1224)_관저리슈빌최종실행1_관저리슈빌최종실행1" xfId="1360"/>
    <cellStyle name="_인원계획표 _당진실행검토_삼익비교실행_관저리슈빌최종실행1" xfId="1361"/>
    <cellStyle name="_인원계획표 _당진실행검토_삼익비교실행_노은14BL 최종내역서(04.10.05)" xfId="1362"/>
    <cellStyle name="_인원계획표 _당진실행검토_삼익비교실행_노은14BL 최종내역서(04.10.05)_복사본 13블럭내역(최종04.10.05)" xfId="1363"/>
    <cellStyle name="_인원계획표 _당진실행검토_삼익비교실행_노은14BL 최종내역서(04.6.18)" xfId="1364"/>
    <cellStyle name="_인원계획표 _당진실행검토_삼익비교실행_노은14BL 최종내역서(04.6.18)_노은14BL 최종내역서(04.10.05)" xfId="1365"/>
    <cellStyle name="_인원계획표 _당진실행검토_삼익비교실행_노은14BL 최종내역서(04.6.18)_노은14BL 최종내역서(04.10.05)_복사본 13블럭내역(최종04.10.05)" xfId="1366"/>
    <cellStyle name="_인원계획표 _당진실행검토_삼익비교실행_노은14BL 최종내역서(04.6.18)_노은2지구 13블럭내역(최종04.10.05)" xfId="1367"/>
    <cellStyle name="_인원계획표 _당진실행검토_삼익비교실행_노은14BL 최종내역서(04.6.18)_청주비하내역(04.09.16)" xfId="1368"/>
    <cellStyle name="_인원계획표 _당진실행검토_삼익비교실행_노은14BL 최종내역서(04.6.24)" xfId="1369"/>
    <cellStyle name="_인원계획표 _당진실행검토_삼익비교실행_노은14BL 최종내역서(04.6.24)_검토" xfId="1370"/>
    <cellStyle name="_인원계획표 _당진실행검토_삼익비교실행_노은14BL 최종내역서(04.6.24)_검토_복사본 13블럭내역(최종04.10.05)" xfId="1371"/>
    <cellStyle name="_인원계획표 _당진실행검토_삼익비교실행_노은14BL 최종내역서(04.6.24)_검토1" xfId="1372"/>
    <cellStyle name="_인원계획표 _당진실행검토_삼익비교실행_노은14BL 최종내역서(04.6.24)_검토1_복사본 13블럭내역(최종04.10.05)" xfId="1373"/>
    <cellStyle name="_인원계획표 _당진실행검토_삼익비교실행_노은14BL 최종내역서(04.6.24)_검토2" xfId="1374"/>
    <cellStyle name="_인원계획표 _당진실행검토_삼익비교실행_노은14BL 최종내역서(04.6.24)_검토2_복사본 13블럭내역(최종04.10.05)" xfId="1375"/>
    <cellStyle name="_인원계획표 _당진실행검토_삼익비교실행_노은14BL 최종내역서(04.6.24)_복사본 13블럭내역(최종04.10.05)" xfId="1376"/>
    <cellStyle name="_인원계획표 _당진실행검토_삼익비교실행_노은2지구 13블럭내역(최종04.10.05)" xfId="1377"/>
    <cellStyle name="_인원계획표 _당진실행검토_삼익비교실행_동백리슈빌 최종내역서(단가참고)" xfId="1378"/>
    <cellStyle name="_인원계획표 _당진실행검토_삼익비교실행_동백리슈빌 최종내역서(단가참고)_복사본 13블럭내역(최종04.10.05)" xfId="1379"/>
    <cellStyle name="_인원계획표 _당진실행검토_삼익비교실행_동백리슈빌 확정내역서(2004.02.10)" xfId="1380"/>
    <cellStyle name="_인원계획표 _당진실행검토_삼익비교실행_리슈빌 공사별 비교(전체현장)" xfId="1381"/>
    <cellStyle name="_인원계획표 _당진실행검토_삼익비교실행_리슈빌 공사별 비교(전체현장)_복사본 13블럭내역(최종04.10.05)" xfId="1382"/>
    <cellStyle name="_인원계획표 _당진실행검토_삼익비교실행_실행(노은리슈빌)" xfId="1383"/>
    <cellStyle name="_인원계획표 _당진실행검토_삼익비교실행_실행(노은리슈빌)_관저리슈빌최종실행1" xfId="1384"/>
    <cellStyle name="_인원계획표 _당진실행검토_삼익비교실행_실행(노은리슈빌)_관저리슈빌최종실행1_관저리슈빌최종실행1" xfId="1385"/>
    <cellStyle name="_인원계획표 _당진실행검토_삼익비교실행_실행예산 (2004.03.29)" xfId="1386"/>
    <cellStyle name="_인원계획표 _당진실행검토_삼익비교실행_용인IC 내역서(결재0413)" xfId="1387"/>
    <cellStyle name="_인원계획표 _당진실행검토_삼익비교실행_청주비하내역(04.09.16)" xfId="1388"/>
    <cellStyle name="_인원계획표 _당진실행검토_삼익협의실행" xfId="1389"/>
    <cellStyle name="_인원계획표 _당진실행검토_삼익협의실행_00.실행예산(결재)" xfId="1390"/>
    <cellStyle name="_인원계획표 _당진실행검토_삼익협의실행_07.복수리슈빌 미장" xfId="1391"/>
    <cellStyle name="_인원계획표 _당진실행검토_삼익협의실행_견적용내역" xfId="1392"/>
    <cellStyle name="_인원계획표 _당진실행검토_삼익협의실행_견적용내역(도급비교)" xfId="1393"/>
    <cellStyle name="_인원계획표 _당진실행검토_삼익협의실행_견적용내역(도급비교)_관저리슈빌최종실행1" xfId="1394"/>
    <cellStyle name="_인원계획표 _당진실행검토_삼익협의실행_견적용내역(도급비교)_관저리슈빌최종실행1_관저리슈빌최종실행1" xfId="1395"/>
    <cellStyle name="_인원계획표 _당진실행검토_삼익협의실행_견적용내역_관저리슈빌최종실행1" xfId="1396"/>
    <cellStyle name="_인원계획표 _당진실행검토_삼익협의실행_견적용내역_관저리슈빌최종실행1_관저리슈빌최종실행1" xfId="1397"/>
    <cellStyle name="_인원계획표 _당진실행검토_삼익협의실행_관저리슈빌최종실행(1224)" xfId="1398"/>
    <cellStyle name="_인원계획표 _당진실행검토_삼익협의실행_관저리슈빌최종실행(1224)_관저리슈빌최종실행1" xfId="1399"/>
    <cellStyle name="_인원계획표 _당진실행검토_삼익협의실행_관저리슈빌최종실행(1224)_관저리슈빌최종실행1_관저리슈빌최종실행1" xfId="1400"/>
    <cellStyle name="_인원계획표 _당진실행검토_삼익협의실행_관저리슈빌최종실행1" xfId="1401"/>
    <cellStyle name="_인원계획표 _당진실행검토_삼익협의실행_노은14BL 최종내역서(04.10.05)" xfId="1402"/>
    <cellStyle name="_인원계획표 _당진실행검토_삼익협의실행_노은14BL 최종내역서(04.10.05)_복사본 13블럭내역(최종04.10.05)" xfId="1403"/>
    <cellStyle name="_인원계획표 _당진실행검토_삼익협의실행_노은14BL 최종내역서(04.6.18)" xfId="1404"/>
    <cellStyle name="_인원계획표 _당진실행검토_삼익협의실행_노은14BL 최종내역서(04.6.18)_노은14BL 최종내역서(04.10.05)" xfId="1405"/>
    <cellStyle name="_인원계획표 _당진실행검토_삼익협의실행_노은14BL 최종내역서(04.6.18)_노은14BL 최종내역서(04.10.05)_복사본 13블럭내역(최종04.10.05)" xfId="1406"/>
    <cellStyle name="_인원계획표 _당진실행검토_삼익협의실행_노은14BL 최종내역서(04.6.18)_노은2지구 13블럭내역(최종04.10.05)" xfId="1407"/>
    <cellStyle name="_인원계획표 _당진실행검토_삼익협의실행_노은14BL 최종내역서(04.6.18)_청주비하내역(04.09.16)" xfId="1408"/>
    <cellStyle name="_인원계획표 _당진실행검토_삼익협의실행_노은14BL 최종내역서(04.6.24)" xfId="1409"/>
    <cellStyle name="_인원계획표 _당진실행검토_삼익협의실행_노은14BL 최종내역서(04.6.24)_검토" xfId="1410"/>
    <cellStyle name="_인원계획표 _당진실행검토_삼익협의실행_노은14BL 최종내역서(04.6.24)_검토_복사본 13블럭내역(최종04.10.05)" xfId="1411"/>
    <cellStyle name="_인원계획표 _당진실행검토_삼익협의실행_노은14BL 최종내역서(04.6.24)_검토1" xfId="1412"/>
    <cellStyle name="_인원계획표 _당진실행검토_삼익협의실행_노은14BL 최종내역서(04.6.24)_검토1_복사본 13블럭내역(최종04.10.05)" xfId="1413"/>
    <cellStyle name="_인원계획표 _당진실행검토_삼익협의실행_노은14BL 최종내역서(04.6.24)_검토2" xfId="1414"/>
    <cellStyle name="_인원계획표 _당진실행검토_삼익협의실행_노은14BL 최종내역서(04.6.24)_검토2_복사본 13블럭내역(최종04.10.05)" xfId="1415"/>
    <cellStyle name="_인원계획표 _당진실행검토_삼익협의실행_노은14BL 최종내역서(04.6.24)_복사본 13블럭내역(최종04.10.05)" xfId="1416"/>
    <cellStyle name="_인원계획표 _당진실행검토_삼익협의실행_노은2지구 13블럭내역(최종04.10.05)" xfId="1417"/>
    <cellStyle name="_인원계획표 _당진실행검토_삼익협의실행_동백리슈빌 최종내역서(단가참고)" xfId="1418"/>
    <cellStyle name="_인원계획표 _당진실행검토_삼익협의실행_동백리슈빌 최종내역서(단가참고)_복사본 13블럭내역(최종04.10.05)" xfId="1419"/>
    <cellStyle name="_인원계획표 _당진실행검토_삼익협의실행_동백리슈빌 확정내역서(2004.02.10)" xfId="1420"/>
    <cellStyle name="_인원계획표 _당진실행검토_삼익협의실행_리슈빌 공사별 비교(전체현장)" xfId="1421"/>
    <cellStyle name="_인원계획표 _당진실행검토_삼익협의실행_리슈빌 공사별 비교(전체현장)_복사본 13블럭내역(최종04.10.05)" xfId="1422"/>
    <cellStyle name="_인원계획표 _당진실행검토_삼익협의실행_실행(노은리슈빌)" xfId="1423"/>
    <cellStyle name="_인원계획표 _당진실행검토_삼익협의실행_실행(노은리슈빌)_관저리슈빌최종실행1" xfId="1424"/>
    <cellStyle name="_인원계획표 _당진실행검토_삼익협의실행_실행(노은리슈빌)_관저리슈빌최종실행1_관저리슈빌최종실행1" xfId="1425"/>
    <cellStyle name="_인원계획표 _당진실행검토_삼익협의실행_실행예산 (2004.03.29)" xfId="1426"/>
    <cellStyle name="_인원계획표 _당진실행검토_삼익협의실행_용인IC 내역서(결재0413)" xfId="1427"/>
    <cellStyle name="_인원계획표 _당진실행검토_삼익협의실행_청주비하내역(04.09.16)" xfId="1428"/>
    <cellStyle name="_인원계획표 _당진실행검토_실행(노은리슈빌)" xfId="1429"/>
    <cellStyle name="_인원계획표 _당진실행검토_실행(노은리슈빌)_관저리슈빌최종실행1" xfId="1430"/>
    <cellStyle name="_인원계획표 _당진실행검토_실행(노은리슈빌)_관저리슈빌최종실행1_관저리슈빌최종실행1" xfId="1431"/>
    <cellStyle name="_인원계획표 _당진실행검토_실행검토228" xfId="1432"/>
    <cellStyle name="_인원계획표 _당진실행검토_실행검토228_00.실행예산(결재)" xfId="1433"/>
    <cellStyle name="_인원계획표 _당진실행검토_실행검토228_07.복수리슈빌 미장" xfId="1434"/>
    <cellStyle name="_인원계획표 _당진실행검토_실행검토228_견적용내역" xfId="1435"/>
    <cellStyle name="_인원계획표 _당진실행검토_실행검토228_견적용내역(도급비교)" xfId="1436"/>
    <cellStyle name="_인원계획표 _당진실행검토_실행검토228_견적용내역(도급비교)_관저리슈빌최종실행1" xfId="1437"/>
    <cellStyle name="_인원계획표 _당진실행검토_실행검토228_견적용내역(도급비교)_관저리슈빌최종실행1_관저리슈빌최종실행1" xfId="1438"/>
    <cellStyle name="_인원계획표 _당진실행검토_실행검토228_견적용내역_관저리슈빌최종실행1" xfId="1439"/>
    <cellStyle name="_인원계획표 _당진실행검토_실행검토228_견적용내역_관저리슈빌최종실행1_관저리슈빌최종실행1" xfId="1440"/>
    <cellStyle name="_인원계획표 _당진실행검토_실행검토228_관저리슈빌최종실행(1224)" xfId="1441"/>
    <cellStyle name="_인원계획표 _당진실행검토_실행검토228_관저리슈빌최종실행(1224)_관저리슈빌최종실행1" xfId="1442"/>
    <cellStyle name="_인원계획표 _당진실행검토_실행검토228_관저리슈빌최종실행(1224)_관저리슈빌최종실행1_관저리슈빌최종실행1" xfId="1443"/>
    <cellStyle name="_인원계획표 _당진실행검토_실행검토228_관저리슈빌최종실행1" xfId="1444"/>
    <cellStyle name="_인원계획표 _당진실행검토_실행검토228_노은14BL 최종내역서(04.10.05)" xfId="1445"/>
    <cellStyle name="_인원계획표 _당진실행검토_실행검토228_노은14BL 최종내역서(04.10.05)_복사본 13블럭내역(최종04.10.05)" xfId="1446"/>
    <cellStyle name="_인원계획표 _당진실행검토_실행검토228_노은14BL 최종내역서(04.6.18)" xfId="1447"/>
    <cellStyle name="_인원계획표 _당진실행검토_실행검토228_노은14BL 최종내역서(04.6.18)_노은14BL 최종내역서(04.10.05)" xfId="1448"/>
    <cellStyle name="_인원계획표 _당진실행검토_실행검토228_노은14BL 최종내역서(04.6.18)_노은14BL 최종내역서(04.10.05)_복사본 13블럭내역(최종04.10.05)" xfId="1449"/>
    <cellStyle name="_인원계획표 _당진실행검토_실행검토228_노은14BL 최종내역서(04.6.18)_노은2지구 13블럭내역(최종04.10.05)" xfId="1450"/>
    <cellStyle name="_인원계획표 _당진실행검토_실행검토228_노은14BL 최종내역서(04.6.18)_청주비하내역(04.09.16)" xfId="1451"/>
    <cellStyle name="_인원계획표 _당진실행검토_실행검토228_노은14BL 최종내역서(04.6.24)" xfId="1452"/>
    <cellStyle name="_인원계획표 _당진실행검토_실행검토228_노은14BL 최종내역서(04.6.24)_검토" xfId="1453"/>
    <cellStyle name="_인원계획표 _당진실행검토_실행검토228_노은14BL 최종내역서(04.6.24)_검토_복사본 13블럭내역(최종04.10.05)" xfId="1454"/>
    <cellStyle name="_인원계획표 _당진실행검토_실행검토228_노은14BL 최종내역서(04.6.24)_검토1" xfId="1455"/>
    <cellStyle name="_인원계획표 _당진실행검토_실행검토228_노은14BL 최종내역서(04.6.24)_검토1_복사본 13블럭내역(최종04.10.05)" xfId="1456"/>
    <cellStyle name="_인원계획표 _당진실행검토_실행검토228_노은14BL 최종내역서(04.6.24)_검토2" xfId="1457"/>
    <cellStyle name="_인원계획표 _당진실행검토_실행검토228_노은14BL 최종내역서(04.6.24)_검토2_복사본 13블럭내역(최종04.10.05)" xfId="1458"/>
    <cellStyle name="_인원계획표 _당진실행검토_실행검토228_노은14BL 최종내역서(04.6.24)_복사본 13블럭내역(최종04.10.05)" xfId="1459"/>
    <cellStyle name="_인원계획표 _당진실행검토_실행검토228_노은2지구 13블럭내역(최종04.10.05)" xfId="1460"/>
    <cellStyle name="_인원계획표 _당진실행검토_실행검토228_동백리슈빌 최종내역서(단가참고)" xfId="1461"/>
    <cellStyle name="_인원계획표 _당진실행검토_실행검토228_동백리슈빌 최종내역서(단가참고)_복사본 13블럭내역(최종04.10.05)" xfId="1462"/>
    <cellStyle name="_인원계획표 _당진실행검토_실행검토228_동백리슈빌 확정내역서(2004.02.10)" xfId="1463"/>
    <cellStyle name="_인원계획표 _당진실행검토_실행검토228_리슈빌 공사별 비교(전체현장)" xfId="1464"/>
    <cellStyle name="_인원계획표 _당진실행검토_실행검토228_리슈빌 공사별 비교(전체현장)_복사본 13블럭내역(최종04.10.05)" xfId="1465"/>
    <cellStyle name="_인원계획표 _당진실행검토_실행검토228_실행(노은리슈빌)" xfId="1466"/>
    <cellStyle name="_인원계획표 _당진실행검토_실행검토228_실행(노은리슈빌)_관저리슈빌최종실행1" xfId="1467"/>
    <cellStyle name="_인원계획표 _당진실행검토_실행검토228_실행(노은리슈빌)_관저리슈빌최종실행1_관저리슈빌최종실행1" xfId="1468"/>
    <cellStyle name="_인원계획표 _당진실행검토_실행검토228_실행예산 (2004.03.29)" xfId="1469"/>
    <cellStyle name="_인원계획표 _당진실행검토_실행검토228_용인IC 내역서(결재0413)" xfId="1470"/>
    <cellStyle name="_인원계획표 _당진실행검토_실행검토228_청주비하내역(04.09.16)" xfId="1471"/>
    <cellStyle name="_인원계획표 _당진실행검토_실행예산 (2004.03.29)" xfId="1472"/>
    <cellStyle name="_인원계획표 _당진실행검토_용인IC 내역서(결재0413)" xfId="1473"/>
    <cellStyle name="_인원계획표 _당진실행검토_청주비하내역(04.09.16)" xfId="1474"/>
    <cellStyle name="_인원계획표 _동백리슈빌 최종내역서(단가참고)" xfId="1475"/>
    <cellStyle name="_인원계획표 _동백리슈빌 최종내역서(단가참고)_복사본 13블럭내역(최종04.10.05)" xfId="1476"/>
    <cellStyle name="_인원계획표 _동백리슈빌 확정내역서(2004.02.10)" xfId="1477"/>
    <cellStyle name="_인원계획표 _리슈빌 공사별 비교(전체현장)" xfId="1478"/>
    <cellStyle name="_인원계획표 _리슈빌 공사별 비교(전체현장)_복사본 13블럭내역(최종04.10.05)" xfId="1479"/>
    <cellStyle name="_인원계획표 _실행(노은리슈빌)" xfId="1480"/>
    <cellStyle name="_인원계획표 _실행(노은리슈빌)_관저리슈빌최종실행1" xfId="1481"/>
    <cellStyle name="_인원계획표 _실행(노은리슈빌)_관저리슈빌최종실행1_관저리슈빌최종실행1" xfId="1482"/>
    <cellStyle name="_인원계획표 _실행검토228" xfId="1483"/>
    <cellStyle name="_인원계획표 _실행검토228_00.실행예산(결재)" xfId="1484"/>
    <cellStyle name="_인원계획표 _실행검토228_07.복수리슈빌 미장" xfId="1485"/>
    <cellStyle name="_인원계획표 _실행검토228_견적용내역" xfId="1486"/>
    <cellStyle name="_인원계획표 _실행검토228_견적용내역(도급비교)" xfId="1487"/>
    <cellStyle name="_인원계획표 _실행검토228_견적용내역(도급비교)_관저리슈빌최종실행1" xfId="1488"/>
    <cellStyle name="_인원계획표 _실행검토228_견적용내역(도급비교)_관저리슈빌최종실행1_관저리슈빌최종실행1" xfId="1489"/>
    <cellStyle name="_인원계획표 _실행검토228_견적용내역_관저리슈빌최종실행1" xfId="1490"/>
    <cellStyle name="_인원계획표 _실행검토228_견적용내역_관저리슈빌최종실행1_관저리슈빌최종실행1" xfId="1491"/>
    <cellStyle name="_인원계획표 _실행검토228_관저리슈빌최종실행(1224)" xfId="1492"/>
    <cellStyle name="_인원계획표 _실행검토228_관저리슈빌최종실행(1224)_관저리슈빌최종실행1" xfId="1493"/>
    <cellStyle name="_인원계획표 _실행검토228_관저리슈빌최종실행(1224)_관저리슈빌최종실행1_관저리슈빌최종실행1" xfId="1494"/>
    <cellStyle name="_인원계획표 _실행검토228_관저리슈빌최종실행1" xfId="1495"/>
    <cellStyle name="_인원계획표 _실행검토228_노은14BL 최종내역서(04.10.05)" xfId="1496"/>
    <cellStyle name="_인원계획표 _실행검토228_노은14BL 최종내역서(04.10.05)_복사본 13블럭내역(최종04.10.05)" xfId="1497"/>
    <cellStyle name="_인원계획표 _실행검토228_노은14BL 최종내역서(04.6.18)" xfId="1498"/>
    <cellStyle name="_인원계획표 _실행검토228_노은14BL 최종내역서(04.6.18)_노은14BL 최종내역서(04.10.05)" xfId="1499"/>
    <cellStyle name="_인원계획표 _실행검토228_노은14BL 최종내역서(04.6.18)_노은14BL 최종내역서(04.10.05)_복사본 13블럭내역(최종04.10.05)" xfId="1500"/>
    <cellStyle name="_인원계획표 _실행검토228_노은14BL 최종내역서(04.6.18)_노은2지구 13블럭내역(최종04.10.05)" xfId="1501"/>
    <cellStyle name="_인원계획표 _실행검토228_노은14BL 최종내역서(04.6.18)_청주비하내역(04.09.16)" xfId="1502"/>
    <cellStyle name="_인원계획표 _실행검토228_노은14BL 최종내역서(04.6.24)" xfId="1503"/>
    <cellStyle name="_인원계획표 _실행검토228_노은14BL 최종내역서(04.6.24)_검토" xfId="1504"/>
    <cellStyle name="_인원계획표 _실행검토228_노은14BL 최종내역서(04.6.24)_검토_복사본 13블럭내역(최종04.10.05)" xfId="1505"/>
    <cellStyle name="_인원계획표 _실행검토228_노은14BL 최종내역서(04.6.24)_검토1" xfId="1506"/>
    <cellStyle name="_인원계획표 _실행검토228_노은14BL 최종내역서(04.6.24)_검토1_복사본 13블럭내역(최종04.10.05)" xfId="1507"/>
    <cellStyle name="_인원계획표 _실행검토228_노은14BL 최종내역서(04.6.24)_검토2" xfId="1508"/>
    <cellStyle name="_인원계획표 _실행검토228_노은14BL 최종내역서(04.6.24)_검토2_복사본 13블럭내역(최종04.10.05)" xfId="1509"/>
    <cellStyle name="_인원계획표 _실행검토228_노은14BL 최종내역서(04.6.24)_복사본 13블럭내역(최종04.10.05)" xfId="1510"/>
    <cellStyle name="_인원계획표 _실행검토228_노은2지구 13블럭내역(최종04.10.05)" xfId="1511"/>
    <cellStyle name="_인원계획표 _실행검토228_동백리슈빌 최종내역서(단가참고)" xfId="1512"/>
    <cellStyle name="_인원계획표 _실행검토228_동백리슈빌 최종내역서(단가참고)_복사본 13블럭내역(최종04.10.05)" xfId="1513"/>
    <cellStyle name="_인원계획표 _실행검토228_동백리슈빌 확정내역서(2004.02.10)" xfId="1514"/>
    <cellStyle name="_인원계획표 _실행검토228_리슈빌 공사별 비교(전체현장)" xfId="1515"/>
    <cellStyle name="_인원계획표 _실행검토228_리슈빌 공사별 비교(전체현장)_복사본 13블럭내역(최종04.10.05)" xfId="1516"/>
    <cellStyle name="_인원계획표 _실행검토228_삼익비교실행" xfId="1517"/>
    <cellStyle name="_인원계획표 _실행검토228_삼익비교실행_00.실행예산(결재)" xfId="1518"/>
    <cellStyle name="_인원계획표 _실행검토228_삼익비교실행_07.복수리슈빌 미장" xfId="1519"/>
    <cellStyle name="_인원계획표 _실행검토228_삼익비교실행_견적용내역" xfId="1520"/>
    <cellStyle name="_인원계획표 _실행검토228_삼익비교실행_견적용내역(도급비교)" xfId="1521"/>
    <cellStyle name="_인원계획표 _실행검토228_삼익비교실행_견적용내역(도급비교)_관저리슈빌최종실행1" xfId="1522"/>
    <cellStyle name="_인원계획표 _실행검토228_삼익비교실행_견적용내역(도급비교)_관저리슈빌최종실행1_관저리슈빌최종실행1" xfId="1523"/>
    <cellStyle name="_인원계획표 _실행검토228_삼익비교실행_견적용내역_관저리슈빌최종실행1" xfId="1524"/>
    <cellStyle name="_인원계획표 _실행검토228_삼익비교실행_견적용내역_관저리슈빌최종실행1_관저리슈빌최종실행1" xfId="1525"/>
    <cellStyle name="_인원계획표 _실행검토228_삼익비교실행_관저리슈빌최종실행(1224)" xfId="1526"/>
    <cellStyle name="_인원계획표 _실행검토228_삼익비교실행_관저리슈빌최종실행(1224)_관저리슈빌최종실행1" xfId="1527"/>
    <cellStyle name="_인원계획표 _실행검토228_삼익비교실행_관저리슈빌최종실행(1224)_관저리슈빌최종실행1_관저리슈빌최종실행1" xfId="1528"/>
    <cellStyle name="_인원계획표 _실행검토228_삼익비교실행_관저리슈빌최종실행1" xfId="1529"/>
    <cellStyle name="_인원계획표 _실행검토228_삼익비교실행_노은14BL 최종내역서(04.10.05)" xfId="1530"/>
    <cellStyle name="_인원계획표 _실행검토228_삼익비교실행_노은14BL 최종내역서(04.10.05)_복사본 13블럭내역(최종04.10.05)" xfId="1531"/>
    <cellStyle name="_인원계획표 _실행검토228_삼익비교실행_노은14BL 최종내역서(04.6.18)" xfId="1532"/>
    <cellStyle name="_인원계획표 _실행검토228_삼익비교실행_노은14BL 최종내역서(04.6.18)_노은14BL 최종내역서(04.10.05)" xfId="1533"/>
    <cellStyle name="_인원계획표 _실행검토228_삼익비교실행_노은14BL 최종내역서(04.6.18)_노은14BL 최종내역서(04.10.05)_복사본 13블럭내역(최종04.10.05)" xfId="1534"/>
    <cellStyle name="_인원계획표 _실행검토228_삼익비교실행_노은14BL 최종내역서(04.6.18)_노은2지구 13블럭내역(최종04.10.05)" xfId="1535"/>
    <cellStyle name="_인원계획표 _실행검토228_삼익비교실행_노은14BL 최종내역서(04.6.18)_청주비하내역(04.09.16)" xfId="1536"/>
    <cellStyle name="_인원계획표 _실행검토228_삼익비교실행_노은14BL 최종내역서(04.6.24)" xfId="1537"/>
    <cellStyle name="_인원계획표 _실행검토228_삼익비교실행_노은14BL 최종내역서(04.6.24)_검토" xfId="1538"/>
    <cellStyle name="_인원계획표 _실행검토228_삼익비교실행_노은14BL 최종내역서(04.6.24)_검토_복사본 13블럭내역(최종04.10.05)" xfId="1539"/>
    <cellStyle name="_인원계획표 _실행검토228_삼익비교실행_노은14BL 최종내역서(04.6.24)_검토1" xfId="1540"/>
    <cellStyle name="_인원계획표 _실행검토228_삼익비교실행_노은14BL 최종내역서(04.6.24)_검토1_복사본 13블럭내역(최종04.10.05)" xfId="1541"/>
    <cellStyle name="_인원계획표 _실행검토228_삼익비교실행_노은14BL 최종내역서(04.6.24)_검토2" xfId="1542"/>
    <cellStyle name="_인원계획표 _실행검토228_삼익비교실행_노은14BL 최종내역서(04.6.24)_검토2_복사본 13블럭내역(최종04.10.05)" xfId="1543"/>
    <cellStyle name="_인원계획표 _실행검토228_삼익비교실행_노은14BL 최종내역서(04.6.24)_복사본 13블럭내역(최종04.10.05)" xfId="1544"/>
    <cellStyle name="_인원계획표 _실행검토228_삼익비교실행_노은2지구 13블럭내역(최종04.10.05)" xfId="1545"/>
    <cellStyle name="_인원계획표 _실행검토228_삼익비교실행_동백리슈빌 최종내역서(단가참고)" xfId="1546"/>
    <cellStyle name="_인원계획표 _실행검토228_삼익비교실행_동백리슈빌 최종내역서(단가참고)_복사본 13블럭내역(최종04.10.05)" xfId="1547"/>
    <cellStyle name="_인원계획표 _실행검토228_삼익비교실행_동백리슈빌 확정내역서(2004.02.10)" xfId="1548"/>
    <cellStyle name="_인원계획표 _실행검토228_삼익비교실행_리슈빌 공사별 비교(전체현장)" xfId="1549"/>
    <cellStyle name="_인원계획표 _실행검토228_삼익비교실행_리슈빌 공사별 비교(전체현장)_복사본 13블럭내역(최종04.10.05)" xfId="1550"/>
    <cellStyle name="_인원계획표 _실행검토228_삼익비교실행_실행(노은리슈빌)" xfId="1551"/>
    <cellStyle name="_인원계획표 _실행검토228_삼익비교실행_실행(노은리슈빌)_관저리슈빌최종실행1" xfId="1552"/>
    <cellStyle name="_인원계획표 _실행검토228_삼익비교실행_실행(노은리슈빌)_관저리슈빌최종실행1_관저리슈빌최종실행1" xfId="1553"/>
    <cellStyle name="_인원계획표 _실행검토228_삼익비교실행_실행예산 (2004.03.29)" xfId="1554"/>
    <cellStyle name="_인원계획표 _실행검토228_삼익비교실행_용인IC 내역서(결재0413)" xfId="1555"/>
    <cellStyle name="_인원계획표 _실행검토228_삼익비교실행_청주비하내역(04.09.16)" xfId="1556"/>
    <cellStyle name="_인원계획표 _실행검토228_삼익협의실행" xfId="1557"/>
    <cellStyle name="_인원계획표 _실행검토228_삼익협의실행_00.실행예산(결재)" xfId="1558"/>
    <cellStyle name="_인원계획표 _실행검토228_삼익협의실행_07.복수리슈빌 미장" xfId="1559"/>
    <cellStyle name="_인원계획표 _실행검토228_삼익협의실행_견적용내역" xfId="1560"/>
    <cellStyle name="_인원계획표 _실행검토228_삼익협의실행_견적용내역(도급비교)" xfId="1561"/>
    <cellStyle name="_인원계획표 _실행검토228_삼익협의실행_견적용내역(도급비교)_관저리슈빌최종실행1" xfId="1562"/>
    <cellStyle name="_인원계획표 _실행검토228_삼익협의실행_견적용내역(도급비교)_관저리슈빌최종실행1_관저리슈빌최종실행1" xfId="1563"/>
    <cellStyle name="_인원계획표 _실행검토228_삼익협의실행_견적용내역_관저리슈빌최종실행1" xfId="1564"/>
    <cellStyle name="_인원계획표 _실행검토228_삼익협의실행_견적용내역_관저리슈빌최종실행1_관저리슈빌최종실행1" xfId="1565"/>
    <cellStyle name="_인원계획표 _실행검토228_삼익협의실행_관저리슈빌최종실행(1224)" xfId="1566"/>
    <cellStyle name="_인원계획표 _실행검토228_삼익협의실행_관저리슈빌최종실행(1224)_관저리슈빌최종실행1" xfId="1567"/>
    <cellStyle name="_인원계획표 _실행검토228_삼익협의실행_관저리슈빌최종실행(1224)_관저리슈빌최종실행1_관저리슈빌최종실행1" xfId="1568"/>
    <cellStyle name="_인원계획표 _실행검토228_삼익협의실행_관저리슈빌최종실행1" xfId="1569"/>
    <cellStyle name="_인원계획표 _실행검토228_삼익협의실행_노은14BL 최종내역서(04.10.05)" xfId="1570"/>
    <cellStyle name="_인원계획표 _실행검토228_삼익협의실행_노은14BL 최종내역서(04.10.05)_복사본 13블럭내역(최종04.10.05)" xfId="1571"/>
    <cellStyle name="_인원계획표 _실행검토228_삼익협의실행_노은14BL 최종내역서(04.6.18)" xfId="1572"/>
    <cellStyle name="_인원계획표 _실행검토228_삼익협의실행_노은14BL 최종내역서(04.6.18)_노은14BL 최종내역서(04.10.05)" xfId="1573"/>
    <cellStyle name="_인원계획표 _실행검토228_삼익협의실행_노은14BL 최종내역서(04.6.18)_노은14BL 최종내역서(04.10.05)_복사본 13블럭내역(최종04.10.05)" xfId="1574"/>
    <cellStyle name="_인원계획표 _실행검토228_삼익협의실행_노은14BL 최종내역서(04.6.18)_노은2지구 13블럭내역(최종04.10.05)" xfId="1575"/>
    <cellStyle name="_인원계획표 _실행검토228_삼익협의실행_노은14BL 최종내역서(04.6.18)_청주비하내역(04.09.16)" xfId="1576"/>
    <cellStyle name="_인원계획표 _실행검토228_삼익협의실행_노은14BL 최종내역서(04.6.24)" xfId="1577"/>
    <cellStyle name="_인원계획표 _실행검토228_삼익협의실행_노은14BL 최종내역서(04.6.24)_검토" xfId="1578"/>
    <cellStyle name="_인원계획표 _실행검토228_삼익협의실행_노은14BL 최종내역서(04.6.24)_검토_복사본 13블럭내역(최종04.10.05)" xfId="1579"/>
    <cellStyle name="_인원계획표 _실행검토228_삼익협의실행_노은14BL 최종내역서(04.6.24)_검토1" xfId="1580"/>
    <cellStyle name="_인원계획표 _실행검토228_삼익협의실행_노은14BL 최종내역서(04.6.24)_검토1_복사본 13블럭내역(최종04.10.05)" xfId="1581"/>
    <cellStyle name="_인원계획표 _실행검토228_삼익협의실행_노은14BL 최종내역서(04.6.24)_검토2" xfId="1582"/>
    <cellStyle name="_인원계획표 _실행검토228_삼익협의실행_노은14BL 최종내역서(04.6.24)_검토2_복사본 13블럭내역(최종04.10.05)" xfId="1583"/>
    <cellStyle name="_인원계획표 _실행검토228_삼익협의실행_노은14BL 최종내역서(04.6.24)_복사본 13블럭내역(최종04.10.05)" xfId="1584"/>
    <cellStyle name="_인원계획표 _실행검토228_삼익협의실행_노은2지구 13블럭내역(최종04.10.05)" xfId="1585"/>
    <cellStyle name="_인원계획표 _실행검토228_삼익협의실행_동백리슈빌 최종내역서(단가참고)" xfId="1586"/>
    <cellStyle name="_인원계획표 _실행검토228_삼익협의실행_동백리슈빌 최종내역서(단가참고)_복사본 13블럭내역(최종04.10.05)" xfId="1587"/>
    <cellStyle name="_인원계획표 _실행검토228_삼익협의실행_동백리슈빌 확정내역서(2004.02.10)" xfId="1588"/>
    <cellStyle name="_인원계획표 _실행검토228_삼익협의실행_리슈빌 공사별 비교(전체현장)" xfId="1589"/>
    <cellStyle name="_인원계획표 _실행검토228_삼익협의실행_리슈빌 공사별 비교(전체현장)_복사본 13블럭내역(최종04.10.05)" xfId="1590"/>
    <cellStyle name="_인원계획표 _실행검토228_삼익협의실행_실행(노은리슈빌)" xfId="1591"/>
    <cellStyle name="_인원계획표 _실행검토228_삼익협의실행_실행(노은리슈빌)_관저리슈빌최종실행1" xfId="1592"/>
    <cellStyle name="_인원계획표 _실행검토228_삼익협의실행_실행(노은리슈빌)_관저리슈빌최종실행1_관저리슈빌최종실행1" xfId="1593"/>
    <cellStyle name="_인원계획표 _실행검토228_삼익협의실행_실행예산 (2004.03.29)" xfId="1594"/>
    <cellStyle name="_인원계획표 _실행검토228_삼익협의실행_용인IC 내역서(결재0413)" xfId="1595"/>
    <cellStyle name="_인원계획표 _실행검토228_삼익협의실행_청주비하내역(04.09.16)" xfId="1596"/>
    <cellStyle name="_인원계획표 _실행검토228_실행(노은리슈빌)" xfId="1597"/>
    <cellStyle name="_인원계획표 _실행검토228_실행(노은리슈빌)_관저리슈빌최종실행1" xfId="1598"/>
    <cellStyle name="_인원계획표 _실행검토228_실행(노은리슈빌)_관저리슈빌최종실행1_관저리슈빌최종실행1" xfId="1599"/>
    <cellStyle name="_인원계획표 _실행검토228_실행검토228" xfId="1600"/>
    <cellStyle name="_인원계획표 _실행검토228_실행검토228_00.실행예산(결재)" xfId="1601"/>
    <cellStyle name="_인원계획표 _실행검토228_실행검토228_07.복수리슈빌 미장" xfId="1602"/>
    <cellStyle name="_인원계획표 _실행검토228_실행검토228_견적용내역" xfId="1603"/>
    <cellStyle name="_인원계획표 _실행검토228_실행검토228_견적용내역(도급비교)" xfId="1604"/>
    <cellStyle name="_인원계획표 _실행검토228_실행검토228_견적용내역(도급비교)_관저리슈빌최종실행1" xfId="1605"/>
    <cellStyle name="_인원계획표 _실행검토228_실행검토228_견적용내역(도급비교)_관저리슈빌최종실행1_관저리슈빌최종실행1" xfId="1606"/>
    <cellStyle name="_인원계획표 _실행검토228_실행검토228_견적용내역_관저리슈빌최종실행1" xfId="1607"/>
    <cellStyle name="_인원계획표 _실행검토228_실행검토228_견적용내역_관저리슈빌최종실행1_관저리슈빌최종실행1" xfId="1608"/>
    <cellStyle name="_인원계획표 _실행검토228_실행검토228_관저리슈빌최종실행(1224)" xfId="1609"/>
    <cellStyle name="_인원계획표 _실행검토228_실행검토228_관저리슈빌최종실행(1224)_관저리슈빌최종실행1" xfId="1610"/>
    <cellStyle name="_인원계획표 _실행검토228_실행검토228_관저리슈빌최종실행(1224)_관저리슈빌최종실행1_관저리슈빌최종실행1" xfId="1611"/>
    <cellStyle name="_인원계획표 _실행검토228_실행검토228_관저리슈빌최종실행1" xfId="1612"/>
    <cellStyle name="_인원계획표 _실행검토228_실행검토228_노은14BL 최종내역서(04.10.05)" xfId="1613"/>
    <cellStyle name="_인원계획표 _실행검토228_실행검토228_노은14BL 최종내역서(04.10.05)_복사본 13블럭내역(최종04.10.05)" xfId="1614"/>
    <cellStyle name="_인원계획표 _실행검토228_실행검토228_노은14BL 최종내역서(04.6.18)" xfId="1615"/>
    <cellStyle name="_인원계획표 _실행검토228_실행검토228_노은14BL 최종내역서(04.6.18)_노은14BL 최종내역서(04.10.05)" xfId="1616"/>
    <cellStyle name="_인원계획표 _실행검토228_실행검토228_노은14BL 최종내역서(04.6.18)_노은14BL 최종내역서(04.10.05)_복사본 13블럭내역(최종04.10.05)" xfId="1617"/>
    <cellStyle name="_인원계획표 _실행검토228_실행검토228_노은14BL 최종내역서(04.6.18)_노은2지구 13블럭내역(최종04.10.05)" xfId="1618"/>
    <cellStyle name="_인원계획표 _실행검토228_실행검토228_노은14BL 최종내역서(04.6.18)_청주비하내역(04.09.16)" xfId="1619"/>
    <cellStyle name="_인원계획표 _실행검토228_실행검토228_노은14BL 최종내역서(04.6.24)" xfId="1620"/>
    <cellStyle name="_인원계획표 _실행검토228_실행검토228_노은14BL 최종내역서(04.6.24)_검토" xfId="1621"/>
    <cellStyle name="_인원계획표 _실행검토228_실행검토228_노은14BL 최종내역서(04.6.24)_검토_복사본 13블럭내역(최종04.10.05)" xfId="1622"/>
    <cellStyle name="_인원계획표 _실행검토228_실행검토228_노은14BL 최종내역서(04.6.24)_검토1" xfId="1623"/>
    <cellStyle name="_인원계획표 _실행검토228_실행검토228_노은14BL 최종내역서(04.6.24)_검토1_복사본 13블럭내역(최종04.10.05)" xfId="1624"/>
    <cellStyle name="_인원계획표 _실행검토228_실행검토228_노은14BL 최종내역서(04.6.24)_검토2" xfId="1625"/>
    <cellStyle name="_인원계획표 _실행검토228_실행검토228_노은14BL 최종내역서(04.6.24)_검토2_복사본 13블럭내역(최종04.10.05)" xfId="1626"/>
    <cellStyle name="_인원계획표 _실행검토228_실행검토228_노은14BL 최종내역서(04.6.24)_복사본 13블럭내역(최종04.10.05)" xfId="1627"/>
    <cellStyle name="_인원계획표 _실행검토228_실행검토228_노은2지구 13블럭내역(최종04.10.05)" xfId="1628"/>
    <cellStyle name="_인원계획표 _실행검토228_실행검토228_동백리슈빌 최종내역서(단가참고)" xfId="1629"/>
    <cellStyle name="_인원계획표 _실행검토228_실행검토228_동백리슈빌 최종내역서(단가참고)_복사본 13블럭내역(최종04.10.05)" xfId="1630"/>
    <cellStyle name="_인원계획표 _실행검토228_실행검토228_동백리슈빌 확정내역서(2004.02.10)" xfId="1631"/>
    <cellStyle name="_인원계획표 _실행검토228_실행검토228_리슈빌 공사별 비교(전체현장)" xfId="1632"/>
    <cellStyle name="_인원계획표 _실행검토228_실행검토228_리슈빌 공사별 비교(전체현장)_복사본 13블럭내역(최종04.10.05)" xfId="1633"/>
    <cellStyle name="_인원계획표 _실행검토228_실행검토228_실행(노은리슈빌)" xfId="1634"/>
    <cellStyle name="_인원계획표 _실행검토228_실행검토228_실행(노은리슈빌)_관저리슈빌최종실행1" xfId="1635"/>
    <cellStyle name="_인원계획표 _실행검토228_실행검토228_실행(노은리슈빌)_관저리슈빌최종실행1_관저리슈빌최종실행1" xfId="1636"/>
    <cellStyle name="_인원계획표 _실행검토228_실행검토228_실행예산 (2004.03.29)" xfId="1637"/>
    <cellStyle name="_인원계획표 _실행검토228_실행검토228_용인IC 내역서(결재0413)" xfId="1638"/>
    <cellStyle name="_인원계획표 _실행검토228_실행검토228_청주비하내역(04.09.16)" xfId="1639"/>
    <cellStyle name="_인원계획표 _실행검토228_실행예산 (2004.03.29)" xfId="1640"/>
    <cellStyle name="_인원계획표 _실행검토228_용인IC 내역서(결재0413)" xfId="1641"/>
    <cellStyle name="_인원계획표 _실행검토228_청주비하내역(04.09.16)" xfId="1642"/>
    <cellStyle name="_인원계획표 _실행보고(기준)" xfId="1643"/>
    <cellStyle name="_인원계획표 _실행보고_수영장" xfId="1644"/>
    <cellStyle name="_인원계획표 _실행보고_수영장_02 실행보고_대전인동1공구(29410)" xfId="1645"/>
    <cellStyle name="_인원계획표 _실행보고_수영장_2003년 경상비&amp;공통가설" xfId="1646"/>
    <cellStyle name="_인원계획표 _실행보고_수영장_2004년 급여실행" xfId="1647"/>
    <cellStyle name="_인원계획표 _실행보고_수영장_박용인동백상록 실행보고" xfId="1648"/>
    <cellStyle name="_인원계획표 _실행보고_수영장_사본 - 02_2003년실행보고양식" xfId="1649"/>
    <cellStyle name="_인원계획표 _실행보고_수영장_실행보고(경주세계문화엑스포)" xfId="1650"/>
    <cellStyle name="_인원계획표 _실행보고_수영장_용인동백상록 실행보고" xfId="1651"/>
    <cellStyle name="_인원계획표 _실행예산 (2004.03.29)" xfId="1652"/>
    <cellStyle name="_인원계획표 _실행예산(관리비)" xfId="1653"/>
    <cellStyle name="_인원계획표 _용인IC 내역서(결재0413)" xfId="1654"/>
    <cellStyle name="_인원계획표 _청주비하내역(04.09.16)" xfId="1655"/>
    <cellStyle name="_인천서구(노무비법)040505" xfId="1656"/>
    <cellStyle name="_일위대가" xfId="1657"/>
    <cellStyle name="_일위대가_1" xfId="1658"/>
    <cellStyle name="_일위대가_2" xfId="1659"/>
    <cellStyle name="_일위대가목록" xfId="1660"/>
    <cellStyle name="_입찰표지 " xfId="1661"/>
    <cellStyle name="_입찰표지 _00.실행예산(결재)" xfId="1662"/>
    <cellStyle name="_입찰표지 _07.복수리슈빌 미장" xfId="1663"/>
    <cellStyle name="_입찰표지 _Book1" xfId="1664"/>
    <cellStyle name="_입찰표지 _Book1_00.실행예산(결재)" xfId="1665"/>
    <cellStyle name="_입찰표지 _Book1_07.복수리슈빌 미장" xfId="1666"/>
    <cellStyle name="_입찰표지 _Book1_견적용내역" xfId="1667"/>
    <cellStyle name="_입찰표지 _Book1_견적용내역(도급비교)" xfId="1668"/>
    <cellStyle name="_입찰표지 _Book1_견적용내역(도급비교)_관저리슈빌최종실행1" xfId="1669"/>
    <cellStyle name="_입찰표지 _Book1_견적용내역(도급비교)_관저리슈빌최종실행1_관저리슈빌최종실행1" xfId="1670"/>
    <cellStyle name="_입찰표지 _Book1_견적용내역_관저리슈빌최종실행1" xfId="1671"/>
    <cellStyle name="_입찰표지 _Book1_견적용내역_관저리슈빌최종실행1_관저리슈빌최종실행1" xfId="1672"/>
    <cellStyle name="_입찰표지 _Book1_관저리슈빌최종실행(1224)" xfId="1673"/>
    <cellStyle name="_입찰표지 _Book1_관저리슈빌최종실행(1224)_관저리슈빌최종실행1" xfId="1674"/>
    <cellStyle name="_입찰표지 _Book1_관저리슈빌최종실행(1224)_관저리슈빌최종실행1_관저리슈빌최종실행1" xfId="1675"/>
    <cellStyle name="_입찰표지 _Book1_관저리슈빌최종실행1" xfId="1676"/>
    <cellStyle name="_입찰표지 _Book1_노은14BL 최종내역서(04.10.05)" xfId="1677"/>
    <cellStyle name="_입찰표지 _Book1_노은14BL 최종내역서(04.10.05)_복사본 13블럭내역(최종04.10.05)" xfId="1678"/>
    <cellStyle name="_입찰표지 _Book1_노은14BL 최종내역서(04.6.18)" xfId="1679"/>
    <cellStyle name="_입찰표지 _Book1_노은14BL 최종내역서(04.6.18)_노은14BL 최종내역서(04.10.05)" xfId="1680"/>
    <cellStyle name="_입찰표지 _Book1_노은14BL 최종내역서(04.6.18)_노은14BL 최종내역서(04.10.05)_복사본 13블럭내역(최종04.10.05)" xfId="1681"/>
    <cellStyle name="_입찰표지 _Book1_노은14BL 최종내역서(04.6.18)_노은2지구 13블럭내역(최종04.10.05)" xfId="1682"/>
    <cellStyle name="_입찰표지 _Book1_노은14BL 최종내역서(04.6.18)_청주비하내역(04.09.16)" xfId="1683"/>
    <cellStyle name="_입찰표지 _Book1_노은14BL 최종내역서(04.6.24)" xfId="1684"/>
    <cellStyle name="_입찰표지 _Book1_노은14BL 최종내역서(04.6.24)_검토" xfId="1685"/>
    <cellStyle name="_입찰표지 _Book1_노은14BL 최종내역서(04.6.24)_검토_복사본 13블럭내역(최종04.10.05)" xfId="1686"/>
    <cellStyle name="_입찰표지 _Book1_노은14BL 최종내역서(04.6.24)_검토1" xfId="1687"/>
    <cellStyle name="_입찰표지 _Book1_노은14BL 최종내역서(04.6.24)_검토1_복사본 13블럭내역(최종04.10.05)" xfId="1688"/>
    <cellStyle name="_입찰표지 _Book1_노은14BL 최종내역서(04.6.24)_검토2" xfId="1689"/>
    <cellStyle name="_입찰표지 _Book1_노은14BL 최종내역서(04.6.24)_검토2_복사본 13블럭내역(최종04.10.05)" xfId="1690"/>
    <cellStyle name="_입찰표지 _Book1_노은14BL 최종내역서(04.6.24)_복사본 13블럭내역(최종04.10.05)" xfId="1691"/>
    <cellStyle name="_입찰표지 _Book1_노은2지구 13블럭내역(최종04.10.05)" xfId="1692"/>
    <cellStyle name="_입찰표지 _Book1_동백리슈빌 최종내역서(단가참고)" xfId="1693"/>
    <cellStyle name="_입찰표지 _Book1_동백리슈빌 최종내역서(단가참고)_복사본 13블럭내역(최종04.10.05)" xfId="1694"/>
    <cellStyle name="_입찰표지 _Book1_동백리슈빌 확정내역서(2004.02.10)" xfId="1695"/>
    <cellStyle name="_입찰표지 _Book1_리슈빌 공사별 비교(전체현장)" xfId="1696"/>
    <cellStyle name="_입찰표지 _Book1_리슈빌 공사별 비교(전체현장)_복사본 13블럭내역(최종04.10.05)" xfId="1697"/>
    <cellStyle name="_입찰표지 _Book1_삼익비교실행" xfId="1698"/>
    <cellStyle name="_입찰표지 _Book1_삼익비교실행_00.실행예산(결재)" xfId="1699"/>
    <cellStyle name="_입찰표지 _Book1_삼익비교실행_07.복수리슈빌 미장" xfId="1700"/>
    <cellStyle name="_입찰표지 _Book1_삼익비교실행_견적용내역" xfId="1701"/>
    <cellStyle name="_입찰표지 _Book1_삼익비교실행_견적용내역(도급비교)" xfId="1702"/>
    <cellStyle name="_입찰표지 _Book1_삼익비교실행_견적용내역(도급비교)_관저리슈빌최종실행1" xfId="1703"/>
    <cellStyle name="_입찰표지 _Book1_삼익비교실행_견적용내역(도급비교)_관저리슈빌최종실행1_관저리슈빌최종실행1" xfId="1704"/>
    <cellStyle name="_입찰표지 _Book1_삼익비교실행_견적용내역_관저리슈빌최종실행1" xfId="1705"/>
    <cellStyle name="_입찰표지 _Book1_삼익비교실행_견적용내역_관저리슈빌최종실행1_관저리슈빌최종실행1" xfId="1706"/>
    <cellStyle name="_입찰표지 _Book1_삼익비교실행_관저리슈빌최종실행(1224)" xfId="1707"/>
    <cellStyle name="_입찰표지 _Book1_삼익비교실행_관저리슈빌최종실행(1224)_관저리슈빌최종실행1" xfId="1708"/>
    <cellStyle name="_입찰표지 _Book1_삼익비교실행_관저리슈빌최종실행(1224)_관저리슈빌최종실행1_관저리슈빌최종실행1" xfId="1709"/>
    <cellStyle name="_입찰표지 _Book1_삼익비교실행_관저리슈빌최종실행1" xfId="1710"/>
    <cellStyle name="_입찰표지 _Book1_삼익비교실행_노은14BL 최종내역서(04.10.05)" xfId="1711"/>
    <cellStyle name="_입찰표지 _Book1_삼익비교실행_노은14BL 최종내역서(04.10.05)_복사본 13블럭내역(최종04.10.05)" xfId="1712"/>
    <cellStyle name="_입찰표지 _Book1_삼익비교실행_노은14BL 최종내역서(04.6.18)" xfId="1713"/>
    <cellStyle name="_입찰표지 _Book1_삼익비교실행_노은14BL 최종내역서(04.6.18)_노은14BL 최종내역서(04.10.05)" xfId="1714"/>
    <cellStyle name="_입찰표지 _Book1_삼익비교실행_노은14BL 최종내역서(04.6.18)_노은14BL 최종내역서(04.10.05)_복사본 13블럭내역(최종04.10.05)" xfId="1715"/>
    <cellStyle name="_입찰표지 _Book1_삼익비교실행_노은14BL 최종내역서(04.6.18)_노은2지구 13블럭내역(최종04.10.05)" xfId="1716"/>
    <cellStyle name="_입찰표지 _Book1_삼익비교실행_노은14BL 최종내역서(04.6.18)_청주비하내역(04.09.16)" xfId="1717"/>
    <cellStyle name="_입찰표지 _Book1_삼익비교실행_노은14BL 최종내역서(04.6.24)" xfId="1718"/>
    <cellStyle name="_입찰표지 _Book1_삼익비교실행_노은14BL 최종내역서(04.6.24)_검토" xfId="1719"/>
    <cellStyle name="_입찰표지 _Book1_삼익비교실행_노은14BL 최종내역서(04.6.24)_검토_복사본 13블럭내역(최종04.10.05)" xfId="1720"/>
    <cellStyle name="_입찰표지 _Book1_삼익비교실행_노은14BL 최종내역서(04.6.24)_검토1" xfId="1721"/>
    <cellStyle name="_입찰표지 _Book1_삼익비교실행_노은14BL 최종내역서(04.6.24)_검토1_복사본 13블럭내역(최종04.10.05)" xfId="1722"/>
    <cellStyle name="_입찰표지 _Book1_삼익비교실행_노은14BL 최종내역서(04.6.24)_검토2" xfId="1723"/>
    <cellStyle name="_입찰표지 _Book1_삼익비교실행_노은14BL 최종내역서(04.6.24)_검토2_복사본 13블럭내역(최종04.10.05)" xfId="1724"/>
    <cellStyle name="_입찰표지 _Book1_삼익비교실행_노은14BL 최종내역서(04.6.24)_복사본 13블럭내역(최종04.10.05)" xfId="1725"/>
    <cellStyle name="_입찰표지 _Book1_삼익비교실행_노은2지구 13블럭내역(최종04.10.05)" xfId="1726"/>
    <cellStyle name="_입찰표지 _Book1_삼익비교실행_동백리슈빌 최종내역서(단가참고)" xfId="1727"/>
    <cellStyle name="_입찰표지 _Book1_삼익비교실행_동백리슈빌 최종내역서(단가참고)_복사본 13블럭내역(최종04.10.05)" xfId="1728"/>
    <cellStyle name="_입찰표지 _Book1_삼익비교실행_동백리슈빌 확정내역서(2004.02.10)" xfId="1729"/>
    <cellStyle name="_입찰표지 _Book1_삼익비교실행_리슈빌 공사별 비교(전체현장)" xfId="1730"/>
    <cellStyle name="_입찰표지 _Book1_삼익비교실행_리슈빌 공사별 비교(전체현장)_복사본 13블럭내역(최종04.10.05)" xfId="1731"/>
    <cellStyle name="_입찰표지 _Book1_삼익비교실행_실행(노은리슈빌)" xfId="1732"/>
    <cellStyle name="_입찰표지 _Book1_삼익비교실행_실행(노은리슈빌)_관저리슈빌최종실행1" xfId="1733"/>
    <cellStyle name="_입찰표지 _Book1_삼익비교실행_실행(노은리슈빌)_관저리슈빌최종실행1_관저리슈빌최종실행1" xfId="1734"/>
    <cellStyle name="_입찰표지 _Book1_삼익비교실행_실행예산 (2004.03.29)" xfId="1735"/>
    <cellStyle name="_입찰표지 _Book1_삼익비교실행_용인IC 내역서(결재0413)" xfId="1736"/>
    <cellStyle name="_입찰표지 _Book1_삼익비교실행_청주비하내역(04.09.16)" xfId="1737"/>
    <cellStyle name="_입찰표지 _Book1_삼익협의실행" xfId="1738"/>
    <cellStyle name="_입찰표지 _Book1_삼익협의실행_00.실행예산(결재)" xfId="1739"/>
    <cellStyle name="_입찰표지 _Book1_삼익협의실행_07.복수리슈빌 미장" xfId="1740"/>
    <cellStyle name="_입찰표지 _Book1_삼익협의실행_견적용내역" xfId="1741"/>
    <cellStyle name="_입찰표지 _Book1_삼익협의실행_견적용내역(도급비교)" xfId="1742"/>
    <cellStyle name="_입찰표지 _Book1_삼익협의실행_견적용내역(도급비교)_관저리슈빌최종실행1" xfId="1743"/>
    <cellStyle name="_입찰표지 _Book1_삼익협의실행_견적용내역(도급비교)_관저리슈빌최종실행1_관저리슈빌최종실행1" xfId="1744"/>
    <cellStyle name="_입찰표지 _Book1_삼익협의실행_견적용내역_관저리슈빌최종실행1" xfId="1745"/>
    <cellStyle name="_입찰표지 _Book1_삼익협의실행_견적용내역_관저리슈빌최종실행1_관저리슈빌최종실행1" xfId="1746"/>
    <cellStyle name="_입찰표지 _Book1_삼익협의실행_관저리슈빌최종실행(1224)" xfId="1747"/>
    <cellStyle name="_입찰표지 _Book1_삼익협의실행_관저리슈빌최종실행(1224)_관저리슈빌최종실행1" xfId="1748"/>
    <cellStyle name="_입찰표지 _Book1_삼익협의실행_관저리슈빌최종실행(1224)_관저리슈빌최종실행1_관저리슈빌최종실행1" xfId="1749"/>
    <cellStyle name="_입찰표지 _Book1_삼익협의실행_관저리슈빌최종실행1" xfId="1750"/>
    <cellStyle name="_입찰표지 _Book1_삼익협의실행_노은14BL 최종내역서(04.10.05)" xfId="1751"/>
    <cellStyle name="_입찰표지 _Book1_삼익협의실행_노은14BL 최종내역서(04.10.05)_복사본 13블럭내역(최종04.10.05)" xfId="1752"/>
    <cellStyle name="_입찰표지 _Book1_삼익협의실행_노은14BL 최종내역서(04.6.18)" xfId="1753"/>
    <cellStyle name="_입찰표지 _Book1_삼익협의실행_노은14BL 최종내역서(04.6.18)_노은14BL 최종내역서(04.10.05)" xfId="1754"/>
    <cellStyle name="_입찰표지 _Book1_삼익협의실행_노은14BL 최종내역서(04.6.18)_노은14BL 최종내역서(04.10.05)_복사본 13블럭내역(최종04.10.05)" xfId="1755"/>
    <cellStyle name="_입찰표지 _Book1_삼익협의실행_노은14BL 최종내역서(04.6.18)_노은2지구 13블럭내역(최종04.10.05)" xfId="1756"/>
    <cellStyle name="_입찰표지 _Book1_삼익협의실행_노은14BL 최종내역서(04.6.18)_청주비하내역(04.09.16)" xfId="1757"/>
    <cellStyle name="_입찰표지 _Book1_삼익협의실행_노은14BL 최종내역서(04.6.24)" xfId="1758"/>
    <cellStyle name="_입찰표지 _Book1_삼익협의실행_노은14BL 최종내역서(04.6.24)_검토" xfId="1759"/>
    <cellStyle name="_입찰표지 _Book1_삼익협의실행_노은14BL 최종내역서(04.6.24)_검토_복사본 13블럭내역(최종04.10.05)" xfId="1760"/>
    <cellStyle name="_입찰표지 _Book1_삼익협의실행_노은14BL 최종내역서(04.6.24)_검토1" xfId="1761"/>
    <cellStyle name="_입찰표지 _Book1_삼익협의실행_노은14BL 최종내역서(04.6.24)_검토1_복사본 13블럭내역(최종04.10.05)" xfId="1762"/>
    <cellStyle name="_입찰표지 _Book1_삼익협의실행_노은14BL 최종내역서(04.6.24)_검토2" xfId="1763"/>
    <cellStyle name="_입찰표지 _Book1_삼익협의실행_노은14BL 최종내역서(04.6.24)_검토2_복사본 13블럭내역(최종04.10.05)" xfId="1764"/>
    <cellStyle name="_입찰표지 _Book1_삼익협의실행_노은14BL 최종내역서(04.6.24)_복사본 13블럭내역(최종04.10.05)" xfId="1765"/>
    <cellStyle name="_입찰표지 _Book1_삼익협의실행_노은2지구 13블럭내역(최종04.10.05)" xfId="1766"/>
    <cellStyle name="_입찰표지 _Book1_삼익협의실행_동백리슈빌 최종내역서(단가참고)" xfId="1767"/>
    <cellStyle name="_입찰표지 _Book1_삼익협의실행_동백리슈빌 최종내역서(단가참고)_복사본 13블럭내역(최종04.10.05)" xfId="1768"/>
    <cellStyle name="_입찰표지 _Book1_삼익협의실행_동백리슈빌 확정내역서(2004.02.10)" xfId="1769"/>
    <cellStyle name="_입찰표지 _Book1_삼익협의실행_리슈빌 공사별 비교(전체현장)" xfId="1770"/>
    <cellStyle name="_입찰표지 _Book1_삼익협의실행_리슈빌 공사별 비교(전체현장)_복사본 13블럭내역(최종04.10.05)" xfId="1771"/>
    <cellStyle name="_입찰표지 _Book1_삼익협의실행_실행(노은리슈빌)" xfId="1772"/>
    <cellStyle name="_입찰표지 _Book1_삼익협의실행_실행(노은리슈빌)_관저리슈빌최종실행1" xfId="1773"/>
    <cellStyle name="_입찰표지 _Book1_삼익협의실행_실행(노은리슈빌)_관저리슈빌최종실행1_관저리슈빌최종실행1" xfId="1774"/>
    <cellStyle name="_입찰표지 _Book1_삼익협의실행_실행예산 (2004.03.29)" xfId="1775"/>
    <cellStyle name="_입찰표지 _Book1_삼익협의실행_용인IC 내역서(결재0413)" xfId="1776"/>
    <cellStyle name="_입찰표지 _Book1_삼익협의실행_청주비하내역(04.09.16)" xfId="1777"/>
    <cellStyle name="_입찰표지 _Book1_실행(노은리슈빌)" xfId="1778"/>
    <cellStyle name="_입찰표지 _Book1_실행(노은리슈빌)_관저리슈빌최종실행1" xfId="1779"/>
    <cellStyle name="_입찰표지 _Book1_실행(노은리슈빌)_관저리슈빌최종실행1_관저리슈빌최종실행1" xfId="1780"/>
    <cellStyle name="_입찰표지 _Book1_실행검토228" xfId="1781"/>
    <cellStyle name="_입찰표지 _Book1_실행검토228_00.실행예산(결재)" xfId="1782"/>
    <cellStyle name="_입찰표지 _Book1_실행검토228_07.복수리슈빌 미장" xfId="1783"/>
    <cellStyle name="_입찰표지 _Book1_실행검토228_견적용내역" xfId="1784"/>
    <cellStyle name="_입찰표지 _Book1_실행검토228_견적용내역(도급비교)" xfId="1785"/>
    <cellStyle name="_입찰표지 _Book1_실행검토228_견적용내역(도급비교)_관저리슈빌최종실행1" xfId="1786"/>
    <cellStyle name="_입찰표지 _Book1_실행검토228_견적용내역(도급비교)_관저리슈빌최종실행1_관저리슈빌최종실행1" xfId="1787"/>
    <cellStyle name="_입찰표지 _Book1_실행검토228_견적용내역_관저리슈빌최종실행1" xfId="1788"/>
    <cellStyle name="_입찰표지 _Book1_실행검토228_견적용내역_관저리슈빌최종실행1_관저리슈빌최종실행1" xfId="1789"/>
    <cellStyle name="_입찰표지 _Book1_실행검토228_관저리슈빌최종실행(1224)" xfId="1790"/>
    <cellStyle name="_입찰표지 _Book1_실행검토228_관저리슈빌최종실행(1224)_관저리슈빌최종실행1" xfId="1791"/>
    <cellStyle name="_입찰표지 _Book1_실행검토228_관저리슈빌최종실행(1224)_관저리슈빌최종실행1_관저리슈빌최종실행1" xfId="1792"/>
    <cellStyle name="_입찰표지 _Book1_실행검토228_관저리슈빌최종실행1" xfId="1793"/>
    <cellStyle name="_입찰표지 _Book1_실행검토228_노은14BL 최종내역서(04.10.05)" xfId="1794"/>
    <cellStyle name="_입찰표지 _Book1_실행검토228_노은14BL 최종내역서(04.10.05)_복사본 13블럭내역(최종04.10.05)" xfId="1795"/>
    <cellStyle name="_입찰표지 _Book1_실행검토228_노은14BL 최종내역서(04.6.18)" xfId="1796"/>
    <cellStyle name="_입찰표지 _Book1_실행검토228_노은14BL 최종내역서(04.6.18)_노은14BL 최종내역서(04.10.05)" xfId="1797"/>
    <cellStyle name="_입찰표지 _Book1_실행검토228_노은14BL 최종내역서(04.6.18)_노은14BL 최종내역서(04.10.05)_복사본 13블럭내역(최종04.10.05)" xfId="1798"/>
    <cellStyle name="_입찰표지 _Book1_실행검토228_노은14BL 최종내역서(04.6.18)_노은2지구 13블럭내역(최종04.10.05)" xfId="1799"/>
    <cellStyle name="_입찰표지 _Book1_실행검토228_노은14BL 최종내역서(04.6.18)_청주비하내역(04.09.16)" xfId="1800"/>
    <cellStyle name="_입찰표지 _Book1_실행검토228_노은14BL 최종내역서(04.6.24)" xfId="1801"/>
    <cellStyle name="_입찰표지 _Book1_실행검토228_노은14BL 최종내역서(04.6.24)_검토" xfId="1802"/>
    <cellStyle name="_입찰표지 _Book1_실행검토228_노은14BL 최종내역서(04.6.24)_검토_복사본 13블럭내역(최종04.10.05)" xfId="1803"/>
    <cellStyle name="_입찰표지 _Book1_실행검토228_노은14BL 최종내역서(04.6.24)_검토1" xfId="1804"/>
    <cellStyle name="_입찰표지 _Book1_실행검토228_노은14BL 최종내역서(04.6.24)_검토1_복사본 13블럭내역(최종04.10.05)" xfId="1805"/>
    <cellStyle name="_입찰표지 _Book1_실행검토228_노은14BL 최종내역서(04.6.24)_검토2" xfId="1806"/>
    <cellStyle name="_입찰표지 _Book1_실행검토228_노은14BL 최종내역서(04.6.24)_검토2_복사본 13블럭내역(최종04.10.05)" xfId="1807"/>
    <cellStyle name="_입찰표지 _Book1_실행검토228_노은14BL 최종내역서(04.6.24)_복사본 13블럭내역(최종04.10.05)" xfId="1808"/>
    <cellStyle name="_입찰표지 _Book1_실행검토228_노은2지구 13블럭내역(최종04.10.05)" xfId="1809"/>
    <cellStyle name="_입찰표지 _Book1_실행검토228_동백리슈빌 최종내역서(단가참고)" xfId="1810"/>
    <cellStyle name="_입찰표지 _Book1_실행검토228_동백리슈빌 최종내역서(단가참고)_복사본 13블럭내역(최종04.10.05)" xfId="1811"/>
    <cellStyle name="_입찰표지 _Book1_실행검토228_동백리슈빌 확정내역서(2004.02.10)" xfId="1812"/>
    <cellStyle name="_입찰표지 _Book1_실행검토228_리슈빌 공사별 비교(전체현장)" xfId="1813"/>
    <cellStyle name="_입찰표지 _Book1_실행검토228_리슈빌 공사별 비교(전체현장)_복사본 13블럭내역(최종04.10.05)" xfId="1814"/>
    <cellStyle name="_입찰표지 _Book1_실행검토228_실행(노은리슈빌)" xfId="1815"/>
    <cellStyle name="_입찰표지 _Book1_실행검토228_실행(노은리슈빌)_관저리슈빌최종실행1" xfId="1816"/>
    <cellStyle name="_입찰표지 _Book1_실행검토228_실행(노은리슈빌)_관저리슈빌최종실행1_관저리슈빌최종실행1" xfId="1817"/>
    <cellStyle name="_입찰표지 _Book1_실행검토228_실행예산 (2004.03.29)" xfId="1818"/>
    <cellStyle name="_입찰표지 _Book1_실행검토228_용인IC 내역서(결재0413)" xfId="1819"/>
    <cellStyle name="_입찰표지 _Book1_실행검토228_청주비하내역(04.09.16)" xfId="1820"/>
    <cellStyle name="_입찰표지 _Book1_실행예산 (2004.03.29)" xfId="1821"/>
    <cellStyle name="_입찰표지 _Book1_용인IC 내역서(결재0413)" xfId="1822"/>
    <cellStyle name="_입찰표지 _Book1_청주비하내역(04.09.16)" xfId="1823"/>
    <cellStyle name="_입찰표지 _견적실행비교" xfId="1824"/>
    <cellStyle name="_입찰표지 _견적실행비교_00.실행예산(결재)" xfId="1825"/>
    <cellStyle name="_입찰표지 _견적실행비교_07.복수리슈빌 미장" xfId="1826"/>
    <cellStyle name="_입찰표지 _견적실행비교_견적용내역" xfId="1827"/>
    <cellStyle name="_입찰표지 _견적실행비교_견적용내역(도급비교)" xfId="1828"/>
    <cellStyle name="_입찰표지 _견적실행비교_견적용내역(도급비교)_관저리슈빌최종실행1" xfId="1829"/>
    <cellStyle name="_입찰표지 _견적실행비교_견적용내역(도급비교)_관저리슈빌최종실행1_관저리슈빌최종실행1" xfId="1830"/>
    <cellStyle name="_입찰표지 _견적실행비교_견적용내역_관저리슈빌최종실행1" xfId="1831"/>
    <cellStyle name="_입찰표지 _견적실행비교_견적용내역_관저리슈빌최종실행1_관저리슈빌최종실행1" xfId="1832"/>
    <cellStyle name="_입찰표지 _견적실행비교_관저리슈빌최종실행(1224)" xfId="1833"/>
    <cellStyle name="_입찰표지 _견적실행비교_관저리슈빌최종실행(1224)_관저리슈빌최종실행1" xfId="1834"/>
    <cellStyle name="_입찰표지 _견적실행비교_관저리슈빌최종실행(1224)_관저리슈빌최종실행1_관저리슈빌최종실행1" xfId="1835"/>
    <cellStyle name="_입찰표지 _견적실행비교_관저리슈빌최종실행1" xfId="1836"/>
    <cellStyle name="_입찰표지 _견적실행비교_노은14BL 최종내역서(04.10.05)" xfId="1837"/>
    <cellStyle name="_입찰표지 _견적실행비교_노은14BL 최종내역서(04.10.05)_복사본 13블럭내역(최종04.10.05)" xfId="1838"/>
    <cellStyle name="_입찰표지 _견적실행비교_노은14BL 최종내역서(04.6.18)" xfId="1839"/>
    <cellStyle name="_입찰표지 _견적실행비교_노은14BL 최종내역서(04.6.18)_노은14BL 최종내역서(04.10.05)" xfId="1840"/>
    <cellStyle name="_입찰표지 _견적실행비교_노은14BL 최종내역서(04.6.18)_노은14BL 최종내역서(04.10.05)_복사본 13블럭내역(최종04.10.05)" xfId="1841"/>
    <cellStyle name="_입찰표지 _견적실행비교_노은14BL 최종내역서(04.6.18)_노은2지구 13블럭내역(최종04.10.05)" xfId="1842"/>
    <cellStyle name="_입찰표지 _견적실행비교_노은14BL 최종내역서(04.6.18)_청주비하내역(04.09.16)" xfId="1843"/>
    <cellStyle name="_입찰표지 _견적실행비교_노은14BL 최종내역서(04.6.24)" xfId="1844"/>
    <cellStyle name="_입찰표지 _견적실행비교_노은14BL 최종내역서(04.6.24)_검토" xfId="1845"/>
    <cellStyle name="_입찰표지 _견적실행비교_노은14BL 최종내역서(04.6.24)_검토_복사본 13블럭내역(최종04.10.05)" xfId="1846"/>
    <cellStyle name="_입찰표지 _견적실행비교_노은14BL 최종내역서(04.6.24)_검토1" xfId="1847"/>
    <cellStyle name="_입찰표지 _견적실행비교_노은14BL 최종내역서(04.6.24)_검토1_복사본 13블럭내역(최종04.10.05)" xfId="1848"/>
    <cellStyle name="_입찰표지 _견적실행비교_노은14BL 최종내역서(04.6.24)_검토2" xfId="1849"/>
    <cellStyle name="_입찰표지 _견적실행비교_노은14BL 최종내역서(04.6.24)_검토2_복사본 13블럭내역(최종04.10.05)" xfId="1850"/>
    <cellStyle name="_입찰표지 _견적실행비교_노은14BL 최종내역서(04.6.24)_복사본 13블럭내역(최종04.10.05)" xfId="1851"/>
    <cellStyle name="_입찰표지 _견적실행비교_노은2지구 13블럭내역(최종04.10.05)" xfId="1852"/>
    <cellStyle name="_입찰표지 _견적실행비교_동백리슈빌 최종내역서(단가참고)" xfId="1853"/>
    <cellStyle name="_입찰표지 _견적실행비교_동백리슈빌 최종내역서(단가참고)_복사본 13블럭내역(최종04.10.05)" xfId="1854"/>
    <cellStyle name="_입찰표지 _견적실행비교_동백리슈빌 확정내역서(2004.02.10)" xfId="1855"/>
    <cellStyle name="_입찰표지 _견적실행비교_리슈빌 공사별 비교(전체현장)" xfId="1856"/>
    <cellStyle name="_입찰표지 _견적실행비교_리슈빌 공사별 비교(전체현장)_복사본 13블럭내역(최종04.10.05)" xfId="1857"/>
    <cellStyle name="_입찰표지 _견적실행비교_실행(노은리슈빌)" xfId="1858"/>
    <cellStyle name="_입찰표지 _견적실행비교_실행(노은리슈빌)_관저리슈빌최종실행1" xfId="1859"/>
    <cellStyle name="_입찰표지 _견적실행비교_실행(노은리슈빌)_관저리슈빌최종실행1_관저리슈빌최종실행1" xfId="1860"/>
    <cellStyle name="_입찰표지 _견적실행비교_실행예산 (2004.03.29)" xfId="1861"/>
    <cellStyle name="_입찰표지 _견적실행비교_용인IC 내역서(결재0413)" xfId="1862"/>
    <cellStyle name="_입찰표지 _견적실행비교_청주비하내역(04.09.16)" xfId="1863"/>
    <cellStyle name="_입찰표지 _견적용내역" xfId="1864"/>
    <cellStyle name="_입찰표지 _견적용내역(도급비교)" xfId="1865"/>
    <cellStyle name="_입찰표지 _견적용내역(도급비교)_관저리슈빌최종실행1" xfId="1866"/>
    <cellStyle name="_입찰표지 _견적용내역(도급비교)_관저리슈빌최종실행1_관저리슈빌최종실행1" xfId="1867"/>
    <cellStyle name="_입찰표지 _견적용내역_관저리슈빌최종실행1" xfId="1868"/>
    <cellStyle name="_입찰표지 _견적용내역_관저리슈빌최종실행1_관저리슈빌최종실행1" xfId="1869"/>
    <cellStyle name="_입찰표지 _관저리슈빌최종실행(1224)" xfId="1870"/>
    <cellStyle name="_입찰표지 _관저리슈빌최종실행(1224)_관저리슈빌최종실행1" xfId="1871"/>
    <cellStyle name="_입찰표지 _관저리슈빌최종실행(1224)_관저리슈빌최종실행1_관저리슈빌최종실행1" xfId="1872"/>
    <cellStyle name="_입찰표지 _관저리슈빌최종실행1" xfId="1873"/>
    <cellStyle name="_입찰표지 _노은14BL 최종내역서(04.10.05)" xfId="1874"/>
    <cellStyle name="_입찰표지 _노은14BL 최종내역서(04.10.05)_복사본 13블럭내역(최종04.10.05)" xfId="1875"/>
    <cellStyle name="_입찰표지 _노은14BL 최종내역서(04.6.18)" xfId="1876"/>
    <cellStyle name="_입찰표지 _노은14BL 최종내역서(04.6.18)_노은14BL 최종내역서(04.10.05)" xfId="1877"/>
    <cellStyle name="_입찰표지 _노은14BL 최종내역서(04.6.18)_노은14BL 최종내역서(04.10.05)_복사본 13블럭내역(최종04.10.05)" xfId="1878"/>
    <cellStyle name="_입찰표지 _노은14BL 최종내역서(04.6.18)_노은2지구 13블럭내역(최종04.10.05)" xfId="1879"/>
    <cellStyle name="_입찰표지 _노은14BL 최종내역서(04.6.18)_청주비하내역(04.09.16)" xfId="1880"/>
    <cellStyle name="_입찰표지 _노은14BL 최종내역서(04.6.24)" xfId="1881"/>
    <cellStyle name="_입찰표지 _노은14BL 최종내역서(04.6.24)_검토" xfId="1882"/>
    <cellStyle name="_입찰표지 _노은14BL 최종내역서(04.6.24)_검토_복사본 13블럭내역(최종04.10.05)" xfId="1883"/>
    <cellStyle name="_입찰표지 _노은14BL 최종내역서(04.6.24)_검토1" xfId="1884"/>
    <cellStyle name="_입찰표지 _노은14BL 최종내역서(04.6.24)_검토1_복사본 13블럭내역(최종04.10.05)" xfId="1885"/>
    <cellStyle name="_입찰표지 _노은14BL 최종내역서(04.6.24)_검토2" xfId="1886"/>
    <cellStyle name="_입찰표지 _노은14BL 최종내역서(04.6.24)_검토2_복사본 13블럭내역(최종04.10.05)" xfId="1887"/>
    <cellStyle name="_입찰표지 _노은14BL 최종내역서(04.6.24)_복사본 13블럭내역(최종04.10.05)" xfId="1888"/>
    <cellStyle name="_입찰표지 _노은2지구 13블럭내역(최종04.10.05)" xfId="1889"/>
    <cellStyle name="_입찰표지 _당진실행검토" xfId="1890"/>
    <cellStyle name="_입찰표지 _당진실행검토_00.실행예산(결재)" xfId="1891"/>
    <cellStyle name="_입찰표지 _당진실행검토_07.복수리슈빌 미장" xfId="1892"/>
    <cellStyle name="_입찰표지 _당진실행검토_견적용내역" xfId="1893"/>
    <cellStyle name="_입찰표지 _당진실행검토_견적용내역(도급비교)" xfId="1894"/>
    <cellStyle name="_입찰표지 _당진실행검토_견적용내역(도급비교)_관저리슈빌최종실행1" xfId="1895"/>
    <cellStyle name="_입찰표지 _당진실행검토_견적용내역(도급비교)_관저리슈빌최종실행1_관저리슈빌최종실행1" xfId="1896"/>
    <cellStyle name="_입찰표지 _당진실행검토_견적용내역_관저리슈빌최종실행1" xfId="1897"/>
    <cellStyle name="_입찰표지 _당진실행검토_견적용내역_관저리슈빌최종실행1_관저리슈빌최종실행1" xfId="1898"/>
    <cellStyle name="_입찰표지 _당진실행검토_관저리슈빌최종실행(1224)" xfId="1899"/>
    <cellStyle name="_입찰표지 _당진실행검토_관저리슈빌최종실행(1224)_관저리슈빌최종실행1" xfId="1900"/>
    <cellStyle name="_입찰표지 _당진실행검토_관저리슈빌최종실행(1224)_관저리슈빌최종실행1_관저리슈빌최종실행1" xfId="1901"/>
    <cellStyle name="_입찰표지 _당진실행검토_관저리슈빌최종실행1" xfId="1902"/>
    <cellStyle name="_입찰표지 _당진실행검토_노은14BL 최종내역서(04.10.05)" xfId="1903"/>
    <cellStyle name="_입찰표지 _당진실행검토_노은14BL 최종내역서(04.10.05)_복사본 13블럭내역(최종04.10.05)" xfId="1904"/>
    <cellStyle name="_입찰표지 _당진실행검토_노은14BL 최종내역서(04.6.18)" xfId="1905"/>
    <cellStyle name="_입찰표지 _당진실행검토_노은14BL 최종내역서(04.6.18)_노은14BL 최종내역서(04.10.05)" xfId="1906"/>
    <cellStyle name="_입찰표지 _당진실행검토_노은14BL 최종내역서(04.6.18)_노은14BL 최종내역서(04.10.05)_복사본 13블럭내역(최종04.10.05)" xfId="1907"/>
    <cellStyle name="_입찰표지 _당진실행검토_노은14BL 최종내역서(04.6.18)_노은2지구 13블럭내역(최종04.10.05)" xfId="1908"/>
    <cellStyle name="_입찰표지 _당진실행검토_노은14BL 최종내역서(04.6.18)_청주비하내역(04.09.16)" xfId="1909"/>
    <cellStyle name="_입찰표지 _당진실행검토_노은14BL 최종내역서(04.6.24)" xfId="1910"/>
    <cellStyle name="_입찰표지 _당진실행검토_노은14BL 최종내역서(04.6.24)_검토" xfId="1911"/>
    <cellStyle name="_입찰표지 _당진실행검토_노은14BL 최종내역서(04.6.24)_검토_복사본 13블럭내역(최종04.10.05)" xfId="1912"/>
    <cellStyle name="_입찰표지 _당진실행검토_노은14BL 최종내역서(04.6.24)_검토1" xfId="1913"/>
    <cellStyle name="_입찰표지 _당진실행검토_노은14BL 최종내역서(04.6.24)_검토1_복사본 13블럭내역(최종04.10.05)" xfId="1914"/>
    <cellStyle name="_입찰표지 _당진실행검토_노은14BL 최종내역서(04.6.24)_검토2" xfId="1915"/>
    <cellStyle name="_입찰표지 _당진실행검토_노은14BL 최종내역서(04.6.24)_검토2_복사본 13블럭내역(최종04.10.05)" xfId="1916"/>
    <cellStyle name="_입찰표지 _당진실행검토_노은14BL 최종내역서(04.6.24)_복사본 13블럭내역(최종04.10.05)" xfId="1917"/>
    <cellStyle name="_입찰표지 _당진실행검토_노은2지구 13블럭내역(최종04.10.05)" xfId="1918"/>
    <cellStyle name="_입찰표지 _당진실행검토_동백리슈빌 최종내역서(단가참고)" xfId="1919"/>
    <cellStyle name="_입찰표지 _당진실행검토_동백리슈빌 최종내역서(단가참고)_복사본 13블럭내역(최종04.10.05)" xfId="1920"/>
    <cellStyle name="_입찰표지 _당진실행검토_동백리슈빌 확정내역서(2004.02.10)" xfId="1921"/>
    <cellStyle name="_입찰표지 _당진실행검토_리슈빌 공사별 비교(전체현장)" xfId="1922"/>
    <cellStyle name="_입찰표지 _당진실행검토_리슈빌 공사별 비교(전체현장)_복사본 13블럭내역(최종04.10.05)" xfId="1923"/>
    <cellStyle name="_입찰표지 _당진실행검토_삼익비교실행" xfId="1924"/>
    <cellStyle name="_입찰표지 _당진실행검토_삼익비교실행_00.실행예산(결재)" xfId="1925"/>
    <cellStyle name="_입찰표지 _당진실행검토_삼익비교실행_07.복수리슈빌 미장" xfId="1926"/>
    <cellStyle name="_입찰표지 _당진실행검토_삼익비교실행_견적용내역" xfId="1927"/>
    <cellStyle name="_입찰표지 _당진실행검토_삼익비교실행_견적용내역(도급비교)" xfId="1928"/>
    <cellStyle name="_입찰표지 _당진실행검토_삼익비교실행_견적용내역(도급비교)_관저리슈빌최종실행1" xfId="1929"/>
    <cellStyle name="_입찰표지 _당진실행검토_삼익비교실행_견적용내역(도급비교)_관저리슈빌최종실행1_관저리슈빌최종실행1" xfId="1930"/>
    <cellStyle name="_입찰표지 _당진실행검토_삼익비교실행_견적용내역_관저리슈빌최종실행1" xfId="1931"/>
    <cellStyle name="_입찰표지 _당진실행검토_삼익비교실행_견적용내역_관저리슈빌최종실행1_관저리슈빌최종실행1" xfId="1932"/>
    <cellStyle name="_입찰표지 _당진실행검토_삼익비교실행_관저리슈빌최종실행(1224)" xfId="1933"/>
    <cellStyle name="_입찰표지 _당진실행검토_삼익비교실행_관저리슈빌최종실행(1224)_관저리슈빌최종실행1" xfId="1934"/>
    <cellStyle name="_입찰표지 _당진실행검토_삼익비교실행_관저리슈빌최종실행(1224)_관저리슈빌최종실행1_관저리슈빌최종실행1" xfId="1935"/>
    <cellStyle name="_입찰표지 _당진실행검토_삼익비교실행_관저리슈빌최종실행1" xfId="1936"/>
    <cellStyle name="_입찰표지 _당진실행검토_삼익비교실행_노은14BL 최종내역서(04.10.05)" xfId="1937"/>
    <cellStyle name="_입찰표지 _당진실행검토_삼익비교실행_노은14BL 최종내역서(04.10.05)_복사본 13블럭내역(최종04.10.05)" xfId="1938"/>
    <cellStyle name="_입찰표지 _당진실행검토_삼익비교실행_노은14BL 최종내역서(04.6.18)" xfId="1939"/>
    <cellStyle name="_입찰표지 _당진실행검토_삼익비교실행_노은14BL 최종내역서(04.6.18)_노은14BL 최종내역서(04.10.05)" xfId="1940"/>
    <cellStyle name="_입찰표지 _당진실행검토_삼익비교실행_노은14BL 최종내역서(04.6.18)_노은14BL 최종내역서(04.10.05)_복사본 13블럭내역(최종04.10.05)" xfId="1941"/>
    <cellStyle name="_입찰표지 _당진실행검토_삼익비교실행_노은14BL 최종내역서(04.6.18)_노은2지구 13블럭내역(최종04.10.05)" xfId="1942"/>
    <cellStyle name="_입찰표지 _당진실행검토_삼익비교실행_노은14BL 최종내역서(04.6.18)_청주비하내역(04.09.16)" xfId="1943"/>
    <cellStyle name="_입찰표지 _당진실행검토_삼익비교실행_노은14BL 최종내역서(04.6.24)" xfId="1944"/>
    <cellStyle name="_입찰표지 _당진실행검토_삼익비교실행_노은14BL 최종내역서(04.6.24)_검토" xfId="1945"/>
    <cellStyle name="_입찰표지 _당진실행검토_삼익비교실행_노은14BL 최종내역서(04.6.24)_검토_복사본 13블럭내역(최종04.10.05)" xfId="1946"/>
    <cellStyle name="_입찰표지 _당진실행검토_삼익비교실행_노은14BL 최종내역서(04.6.24)_검토1" xfId="1947"/>
    <cellStyle name="_입찰표지 _당진실행검토_삼익비교실행_노은14BL 최종내역서(04.6.24)_검토1_복사본 13블럭내역(최종04.10.05)" xfId="1948"/>
    <cellStyle name="_입찰표지 _당진실행검토_삼익비교실행_노은14BL 최종내역서(04.6.24)_검토2" xfId="1949"/>
    <cellStyle name="_입찰표지 _당진실행검토_삼익비교실행_노은14BL 최종내역서(04.6.24)_검토2_복사본 13블럭내역(최종04.10.05)" xfId="1950"/>
    <cellStyle name="_입찰표지 _당진실행검토_삼익비교실행_노은14BL 최종내역서(04.6.24)_복사본 13블럭내역(최종04.10.05)" xfId="1951"/>
    <cellStyle name="_입찰표지 _당진실행검토_삼익비교실행_노은2지구 13블럭내역(최종04.10.05)" xfId="1952"/>
    <cellStyle name="_입찰표지 _당진실행검토_삼익비교실행_동백리슈빌 최종내역서(단가참고)" xfId="1953"/>
    <cellStyle name="_입찰표지 _당진실행검토_삼익비교실행_동백리슈빌 최종내역서(단가참고)_복사본 13블럭내역(최종04.10.05)" xfId="1954"/>
    <cellStyle name="_입찰표지 _당진실행검토_삼익비교실행_동백리슈빌 확정내역서(2004.02.10)" xfId="1955"/>
    <cellStyle name="_입찰표지 _당진실행검토_삼익비교실행_리슈빌 공사별 비교(전체현장)" xfId="1956"/>
    <cellStyle name="_입찰표지 _당진실행검토_삼익비교실행_리슈빌 공사별 비교(전체현장)_복사본 13블럭내역(최종04.10.05)" xfId="1957"/>
    <cellStyle name="_입찰표지 _당진실행검토_삼익비교실행_실행(노은리슈빌)" xfId="1958"/>
    <cellStyle name="_입찰표지 _당진실행검토_삼익비교실행_실행(노은리슈빌)_관저리슈빌최종실행1" xfId="1959"/>
    <cellStyle name="_입찰표지 _당진실행검토_삼익비교실행_실행(노은리슈빌)_관저리슈빌최종실행1_관저리슈빌최종실행1" xfId="1960"/>
    <cellStyle name="_입찰표지 _당진실행검토_삼익비교실행_실행예산 (2004.03.29)" xfId="1961"/>
    <cellStyle name="_입찰표지 _당진실행검토_삼익비교실행_용인IC 내역서(결재0413)" xfId="1962"/>
    <cellStyle name="_입찰표지 _당진실행검토_삼익비교실행_청주비하내역(04.09.16)" xfId="1963"/>
    <cellStyle name="_입찰표지 _당진실행검토_삼익협의실행" xfId="1964"/>
    <cellStyle name="_입찰표지 _당진실행검토_삼익협의실행_00.실행예산(결재)" xfId="1965"/>
    <cellStyle name="_입찰표지 _당진실행검토_삼익협의실행_07.복수리슈빌 미장" xfId="1966"/>
    <cellStyle name="_입찰표지 _당진실행검토_삼익협의실행_견적용내역" xfId="1967"/>
    <cellStyle name="_입찰표지 _당진실행검토_삼익협의실행_견적용내역(도급비교)" xfId="1968"/>
    <cellStyle name="_입찰표지 _당진실행검토_삼익협의실행_견적용내역(도급비교)_관저리슈빌최종실행1" xfId="1969"/>
    <cellStyle name="_입찰표지 _당진실행검토_삼익협의실행_견적용내역(도급비교)_관저리슈빌최종실행1_관저리슈빌최종실행1" xfId="1970"/>
    <cellStyle name="_입찰표지 _당진실행검토_삼익협의실행_견적용내역_관저리슈빌최종실행1" xfId="1971"/>
    <cellStyle name="_입찰표지 _당진실행검토_삼익협의실행_견적용내역_관저리슈빌최종실행1_관저리슈빌최종실행1" xfId="1972"/>
    <cellStyle name="_입찰표지 _당진실행검토_삼익협의실행_관저리슈빌최종실행(1224)" xfId="1973"/>
    <cellStyle name="_입찰표지 _당진실행검토_삼익협의실행_관저리슈빌최종실행(1224)_관저리슈빌최종실행1" xfId="1974"/>
    <cellStyle name="_입찰표지 _당진실행검토_삼익협의실행_관저리슈빌최종실행(1224)_관저리슈빌최종실행1_관저리슈빌최종실행1" xfId="1975"/>
    <cellStyle name="_입찰표지 _당진실행검토_삼익협의실행_관저리슈빌최종실행1" xfId="1976"/>
    <cellStyle name="_입찰표지 _당진실행검토_삼익협의실행_노은14BL 최종내역서(04.10.05)" xfId="1977"/>
    <cellStyle name="_입찰표지 _당진실행검토_삼익협의실행_노은14BL 최종내역서(04.10.05)_복사본 13블럭내역(최종04.10.05)" xfId="1978"/>
    <cellStyle name="_입찰표지 _당진실행검토_삼익협의실행_노은14BL 최종내역서(04.6.18)" xfId="1979"/>
    <cellStyle name="_입찰표지 _당진실행검토_삼익협의실행_노은14BL 최종내역서(04.6.18)_노은14BL 최종내역서(04.10.05)" xfId="1980"/>
    <cellStyle name="_입찰표지 _당진실행검토_삼익협의실행_노은14BL 최종내역서(04.6.18)_노은14BL 최종내역서(04.10.05)_복사본 13블럭내역(최종04.10.05)" xfId="1981"/>
    <cellStyle name="_입찰표지 _당진실행검토_삼익협의실행_노은14BL 최종내역서(04.6.18)_노은2지구 13블럭내역(최종04.10.05)" xfId="1982"/>
    <cellStyle name="_입찰표지 _당진실행검토_삼익협의실행_노은14BL 최종내역서(04.6.18)_청주비하내역(04.09.16)" xfId="1983"/>
    <cellStyle name="_입찰표지 _당진실행검토_삼익협의실행_노은14BL 최종내역서(04.6.24)" xfId="1984"/>
    <cellStyle name="_입찰표지 _당진실행검토_삼익협의실행_노은14BL 최종내역서(04.6.24)_검토" xfId="1985"/>
    <cellStyle name="_입찰표지 _당진실행검토_삼익협의실행_노은14BL 최종내역서(04.6.24)_검토_복사본 13블럭내역(최종04.10.05)" xfId="1986"/>
    <cellStyle name="_입찰표지 _당진실행검토_삼익협의실행_노은14BL 최종내역서(04.6.24)_검토1" xfId="1987"/>
    <cellStyle name="_입찰표지 _당진실행검토_삼익협의실행_노은14BL 최종내역서(04.6.24)_검토1_복사본 13블럭내역(최종04.10.05)" xfId="1988"/>
    <cellStyle name="_입찰표지 _당진실행검토_삼익협의실행_노은14BL 최종내역서(04.6.24)_검토2" xfId="1989"/>
    <cellStyle name="_입찰표지 _당진실행검토_삼익협의실행_노은14BL 최종내역서(04.6.24)_검토2_복사본 13블럭내역(최종04.10.05)" xfId="1990"/>
    <cellStyle name="_입찰표지 _당진실행검토_삼익협의실행_노은14BL 최종내역서(04.6.24)_복사본 13블럭내역(최종04.10.05)" xfId="1991"/>
    <cellStyle name="_입찰표지 _당진실행검토_삼익협의실행_노은2지구 13블럭내역(최종04.10.05)" xfId="1992"/>
    <cellStyle name="_입찰표지 _당진실행검토_삼익협의실행_동백리슈빌 최종내역서(단가참고)" xfId="1993"/>
    <cellStyle name="_입찰표지 _당진실행검토_삼익협의실행_동백리슈빌 최종내역서(단가참고)_복사본 13블럭내역(최종04.10.05)" xfId="1994"/>
    <cellStyle name="_입찰표지 _당진실행검토_삼익협의실행_동백리슈빌 확정내역서(2004.02.10)" xfId="1995"/>
    <cellStyle name="_입찰표지 _당진실행검토_삼익협의실행_리슈빌 공사별 비교(전체현장)" xfId="1996"/>
    <cellStyle name="_입찰표지 _당진실행검토_삼익협의실행_리슈빌 공사별 비교(전체현장)_복사본 13블럭내역(최종04.10.05)" xfId="1997"/>
    <cellStyle name="_입찰표지 _당진실행검토_삼익협의실행_실행(노은리슈빌)" xfId="1998"/>
    <cellStyle name="_입찰표지 _당진실행검토_삼익협의실행_실행(노은리슈빌)_관저리슈빌최종실행1" xfId="1999"/>
    <cellStyle name="_입찰표지 _당진실행검토_삼익협의실행_실행(노은리슈빌)_관저리슈빌최종실행1_관저리슈빌최종실행1" xfId="2000"/>
    <cellStyle name="_입찰표지 _당진실행검토_삼익협의실행_실행예산 (2004.03.29)" xfId="2001"/>
    <cellStyle name="_입찰표지 _당진실행검토_삼익협의실행_용인IC 내역서(결재0413)" xfId="2002"/>
    <cellStyle name="_입찰표지 _당진실행검토_삼익협의실행_청주비하내역(04.09.16)" xfId="2003"/>
    <cellStyle name="_입찰표지 _당진실행검토_실행(노은리슈빌)" xfId="2004"/>
    <cellStyle name="_입찰표지 _당진실행검토_실행(노은리슈빌)_관저리슈빌최종실행1" xfId="2005"/>
    <cellStyle name="_입찰표지 _당진실행검토_실행(노은리슈빌)_관저리슈빌최종실행1_관저리슈빌최종실행1" xfId="2006"/>
    <cellStyle name="_입찰표지 _당진실행검토_실행검토228" xfId="2007"/>
    <cellStyle name="_입찰표지 _당진실행검토_실행검토228_00.실행예산(결재)" xfId="2008"/>
    <cellStyle name="_입찰표지 _당진실행검토_실행검토228_07.복수리슈빌 미장" xfId="2009"/>
    <cellStyle name="_입찰표지 _당진실행검토_실행검토228_견적용내역" xfId="2010"/>
    <cellStyle name="_입찰표지 _당진실행검토_실행검토228_견적용내역(도급비교)" xfId="2011"/>
    <cellStyle name="_입찰표지 _당진실행검토_실행검토228_견적용내역(도급비교)_관저리슈빌최종실행1" xfId="2012"/>
    <cellStyle name="_입찰표지 _당진실행검토_실행검토228_견적용내역(도급비교)_관저리슈빌최종실행1_관저리슈빌최종실행1" xfId="2013"/>
    <cellStyle name="_입찰표지 _당진실행검토_실행검토228_견적용내역_관저리슈빌최종실행1" xfId="2014"/>
    <cellStyle name="_입찰표지 _당진실행검토_실행검토228_견적용내역_관저리슈빌최종실행1_관저리슈빌최종실행1" xfId="2015"/>
    <cellStyle name="_입찰표지 _당진실행검토_실행검토228_관저리슈빌최종실행(1224)" xfId="2016"/>
    <cellStyle name="_입찰표지 _당진실행검토_실행검토228_관저리슈빌최종실행(1224)_관저리슈빌최종실행1" xfId="2017"/>
    <cellStyle name="_입찰표지 _당진실행검토_실행검토228_관저리슈빌최종실행(1224)_관저리슈빌최종실행1_관저리슈빌최종실행1" xfId="2018"/>
    <cellStyle name="_입찰표지 _당진실행검토_실행검토228_관저리슈빌최종실행1" xfId="2019"/>
    <cellStyle name="_입찰표지 _당진실행검토_실행검토228_노은14BL 최종내역서(04.10.05)" xfId="2020"/>
    <cellStyle name="_입찰표지 _당진실행검토_실행검토228_노은14BL 최종내역서(04.10.05)_복사본 13블럭내역(최종04.10.05)" xfId="2021"/>
    <cellStyle name="_입찰표지 _당진실행검토_실행검토228_노은14BL 최종내역서(04.6.18)" xfId="2022"/>
    <cellStyle name="_입찰표지 _당진실행검토_실행검토228_노은14BL 최종내역서(04.6.18)_노은14BL 최종내역서(04.10.05)" xfId="2023"/>
    <cellStyle name="_입찰표지 _당진실행검토_실행검토228_노은14BL 최종내역서(04.6.18)_노은14BL 최종내역서(04.10.05)_복사본 13블럭내역(최종04.10.05)" xfId="2024"/>
    <cellStyle name="_입찰표지 _당진실행검토_실행검토228_노은14BL 최종내역서(04.6.18)_노은2지구 13블럭내역(최종04.10.05)" xfId="2025"/>
    <cellStyle name="_입찰표지 _당진실행검토_실행검토228_노은14BL 최종내역서(04.6.18)_청주비하내역(04.09.16)" xfId="2026"/>
    <cellStyle name="_입찰표지 _당진실행검토_실행검토228_노은14BL 최종내역서(04.6.24)" xfId="2027"/>
    <cellStyle name="_입찰표지 _당진실행검토_실행검토228_노은14BL 최종내역서(04.6.24)_검토" xfId="2028"/>
    <cellStyle name="_입찰표지 _당진실행검토_실행검토228_노은14BL 최종내역서(04.6.24)_검토_복사본 13블럭내역(최종04.10.05)" xfId="2029"/>
    <cellStyle name="_입찰표지 _당진실행검토_실행검토228_노은14BL 최종내역서(04.6.24)_검토1" xfId="2030"/>
    <cellStyle name="_입찰표지 _당진실행검토_실행검토228_노은14BL 최종내역서(04.6.24)_검토1_복사본 13블럭내역(최종04.10.05)" xfId="2031"/>
    <cellStyle name="_입찰표지 _당진실행검토_실행검토228_노은14BL 최종내역서(04.6.24)_검토2" xfId="2032"/>
    <cellStyle name="_입찰표지 _당진실행검토_실행검토228_노은14BL 최종내역서(04.6.24)_검토2_복사본 13블럭내역(최종04.10.05)" xfId="2033"/>
    <cellStyle name="_입찰표지 _당진실행검토_실행검토228_노은14BL 최종내역서(04.6.24)_복사본 13블럭내역(최종04.10.05)" xfId="2034"/>
    <cellStyle name="_입찰표지 _당진실행검토_실행검토228_노은2지구 13블럭내역(최종04.10.05)" xfId="2035"/>
    <cellStyle name="_입찰표지 _당진실행검토_실행검토228_동백리슈빌 최종내역서(단가참고)" xfId="2036"/>
    <cellStyle name="_입찰표지 _당진실행검토_실행검토228_동백리슈빌 최종내역서(단가참고)_복사본 13블럭내역(최종04.10.05)" xfId="2037"/>
    <cellStyle name="_입찰표지 _당진실행검토_실행검토228_동백리슈빌 확정내역서(2004.02.10)" xfId="2038"/>
    <cellStyle name="_입찰표지 _당진실행검토_실행검토228_리슈빌 공사별 비교(전체현장)" xfId="2039"/>
    <cellStyle name="_입찰표지 _당진실행검토_실행검토228_리슈빌 공사별 비교(전체현장)_복사본 13블럭내역(최종04.10.05)" xfId="2040"/>
    <cellStyle name="_입찰표지 _당진실행검토_실행검토228_실행(노은리슈빌)" xfId="2041"/>
    <cellStyle name="_입찰표지 _당진실행검토_실행검토228_실행(노은리슈빌)_관저리슈빌최종실행1" xfId="2042"/>
    <cellStyle name="_입찰표지 _당진실행검토_실행검토228_실행(노은리슈빌)_관저리슈빌최종실행1_관저리슈빌최종실행1" xfId="2043"/>
    <cellStyle name="_입찰표지 _당진실행검토_실행검토228_실행예산 (2004.03.29)" xfId="2044"/>
    <cellStyle name="_입찰표지 _당진실행검토_실행검토228_용인IC 내역서(결재0413)" xfId="2045"/>
    <cellStyle name="_입찰표지 _당진실행검토_실행검토228_청주비하내역(04.09.16)" xfId="2046"/>
    <cellStyle name="_입찰표지 _당진실행검토_실행예산 (2004.03.29)" xfId="2047"/>
    <cellStyle name="_입찰표지 _당진실행검토_용인IC 내역서(결재0413)" xfId="2048"/>
    <cellStyle name="_입찰표지 _당진실행검토_청주비하내역(04.09.16)" xfId="2049"/>
    <cellStyle name="_입찰표지 _동백리슈빌 최종내역서(단가참고)" xfId="2050"/>
    <cellStyle name="_입찰표지 _동백리슈빌 최종내역서(단가참고)_복사본 13블럭내역(최종04.10.05)" xfId="2051"/>
    <cellStyle name="_입찰표지 _동백리슈빌 확정내역서(2004.02.10)" xfId="2052"/>
    <cellStyle name="_입찰표지 _리슈빌 공사별 비교(전체현장)" xfId="2053"/>
    <cellStyle name="_입찰표지 _리슈빌 공사별 비교(전체현장)_복사본 13블럭내역(최종04.10.05)" xfId="2054"/>
    <cellStyle name="_입찰표지 _실행(노은리슈빌)" xfId="2055"/>
    <cellStyle name="_입찰표지 _실행(노은리슈빌)_관저리슈빌최종실행1" xfId="2056"/>
    <cellStyle name="_입찰표지 _실행(노은리슈빌)_관저리슈빌최종실행1_관저리슈빌최종실행1" xfId="2057"/>
    <cellStyle name="_입찰표지 _실행검토228" xfId="2058"/>
    <cellStyle name="_입찰표지 _실행검토228_00.실행예산(결재)" xfId="2059"/>
    <cellStyle name="_입찰표지 _실행검토228_07.복수리슈빌 미장" xfId="2060"/>
    <cellStyle name="_입찰표지 _실행검토228_견적용내역" xfId="2061"/>
    <cellStyle name="_입찰표지 _실행검토228_견적용내역(도급비교)" xfId="2062"/>
    <cellStyle name="_입찰표지 _실행검토228_견적용내역(도급비교)_관저리슈빌최종실행1" xfId="2063"/>
    <cellStyle name="_입찰표지 _실행검토228_견적용내역(도급비교)_관저리슈빌최종실행1_관저리슈빌최종실행1" xfId="2064"/>
    <cellStyle name="_입찰표지 _실행검토228_견적용내역_관저리슈빌최종실행1" xfId="2065"/>
    <cellStyle name="_입찰표지 _실행검토228_견적용내역_관저리슈빌최종실행1_관저리슈빌최종실행1" xfId="2066"/>
    <cellStyle name="_입찰표지 _실행검토228_관저리슈빌최종실행(1224)" xfId="2067"/>
    <cellStyle name="_입찰표지 _실행검토228_관저리슈빌최종실행(1224)_관저리슈빌최종실행1" xfId="2068"/>
    <cellStyle name="_입찰표지 _실행검토228_관저리슈빌최종실행(1224)_관저리슈빌최종실행1_관저리슈빌최종실행1" xfId="2069"/>
    <cellStyle name="_입찰표지 _실행검토228_관저리슈빌최종실행1" xfId="2070"/>
    <cellStyle name="_입찰표지 _실행검토228_노은14BL 최종내역서(04.10.05)" xfId="2071"/>
    <cellStyle name="_입찰표지 _실행검토228_노은14BL 최종내역서(04.10.05)_복사본 13블럭내역(최종04.10.05)" xfId="2072"/>
    <cellStyle name="_입찰표지 _실행검토228_노은14BL 최종내역서(04.6.18)" xfId="2073"/>
    <cellStyle name="_입찰표지 _실행검토228_노은14BL 최종내역서(04.6.18)_노은14BL 최종내역서(04.10.05)" xfId="2074"/>
    <cellStyle name="_입찰표지 _실행검토228_노은14BL 최종내역서(04.6.18)_노은14BL 최종내역서(04.10.05)_복사본 13블럭내역(최종04.10.05)" xfId="2075"/>
    <cellStyle name="_입찰표지 _실행검토228_노은14BL 최종내역서(04.6.18)_노은2지구 13블럭내역(최종04.10.05)" xfId="2076"/>
    <cellStyle name="_입찰표지 _실행검토228_노은14BL 최종내역서(04.6.18)_청주비하내역(04.09.16)" xfId="2077"/>
    <cellStyle name="_입찰표지 _실행검토228_노은14BL 최종내역서(04.6.24)" xfId="2078"/>
    <cellStyle name="_입찰표지 _실행검토228_노은14BL 최종내역서(04.6.24)_검토" xfId="2079"/>
    <cellStyle name="_입찰표지 _실행검토228_노은14BL 최종내역서(04.6.24)_검토_복사본 13블럭내역(최종04.10.05)" xfId="2080"/>
    <cellStyle name="_입찰표지 _실행검토228_노은14BL 최종내역서(04.6.24)_검토1" xfId="2081"/>
    <cellStyle name="_입찰표지 _실행검토228_노은14BL 최종내역서(04.6.24)_검토1_복사본 13블럭내역(최종04.10.05)" xfId="2082"/>
    <cellStyle name="_입찰표지 _실행검토228_노은14BL 최종내역서(04.6.24)_검토2" xfId="2083"/>
    <cellStyle name="_입찰표지 _실행검토228_노은14BL 최종내역서(04.6.24)_검토2_복사본 13블럭내역(최종04.10.05)" xfId="2084"/>
    <cellStyle name="_입찰표지 _실행검토228_노은14BL 최종내역서(04.6.24)_복사본 13블럭내역(최종04.10.05)" xfId="2085"/>
    <cellStyle name="_입찰표지 _실행검토228_노은2지구 13블럭내역(최종04.10.05)" xfId="2086"/>
    <cellStyle name="_입찰표지 _실행검토228_동백리슈빌 최종내역서(단가참고)" xfId="2087"/>
    <cellStyle name="_입찰표지 _실행검토228_동백리슈빌 최종내역서(단가참고)_복사본 13블럭내역(최종04.10.05)" xfId="2088"/>
    <cellStyle name="_입찰표지 _실행검토228_동백리슈빌 확정내역서(2004.02.10)" xfId="2089"/>
    <cellStyle name="_입찰표지 _실행검토228_리슈빌 공사별 비교(전체현장)" xfId="2090"/>
    <cellStyle name="_입찰표지 _실행검토228_리슈빌 공사별 비교(전체현장)_복사본 13블럭내역(최종04.10.05)" xfId="2091"/>
    <cellStyle name="_입찰표지 _실행검토228_삼익비교실행" xfId="2092"/>
    <cellStyle name="_입찰표지 _실행검토228_삼익비교실행_00.실행예산(결재)" xfId="2093"/>
    <cellStyle name="_입찰표지 _실행검토228_삼익비교실행_07.복수리슈빌 미장" xfId="2094"/>
    <cellStyle name="_입찰표지 _실행검토228_삼익비교실행_견적용내역" xfId="2095"/>
    <cellStyle name="_입찰표지 _실행검토228_삼익비교실행_견적용내역(도급비교)" xfId="2096"/>
    <cellStyle name="_입찰표지 _실행검토228_삼익비교실행_견적용내역(도급비교)_관저리슈빌최종실행1" xfId="2097"/>
    <cellStyle name="_입찰표지 _실행검토228_삼익비교실행_견적용내역(도급비교)_관저리슈빌최종실행1_관저리슈빌최종실행1" xfId="2098"/>
    <cellStyle name="_입찰표지 _실행검토228_삼익비교실행_견적용내역_관저리슈빌최종실행1" xfId="2099"/>
    <cellStyle name="_입찰표지 _실행검토228_삼익비교실행_견적용내역_관저리슈빌최종실행1_관저리슈빌최종실행1" xfId="2100"/>
    <cellStyle name="_입찰표지 _실행검토228_삼익비교실행_관저리슈빌최종실행(1224)" xfId="2101"/>
    <cellStyle name="_입찰표지 _실행검토228_삼익비교실행_관저리슈빌최종실행(1224)_관저리슈빌최종실행1" xfId="2102"/>
    <cellStyle name="_입찰표지 _실행검토228_삼익비교실행_관저리슈빌최종실행(1224)_관저리슈빌최종실행1_관저리슈빌최종실행1" xfId="2103"/>
    <cellStyle name="_입찰표지 _실행검토228_삼익비교실행_관저리슈빌최종실행1" xfId="2104"/>
    <cellStyle name="_입찰표지 _실행검토228_삼익비교실행_노은14BL 최종내역서(04.10.05)" xfId="2105"/>
    <cellStyle name="_입찰표지 _실행검토228_삼익비교실행_노은14BL 최종내역서(04.10.05)_복사본 13블럭내역(최종04.10.05)" xfId="2106"/>
    <cellStyle name="_입찰표지 _실행검토228_삼익비교실행_노은14BL 최종내역서(04.6.18)" xfId="2107"/>
    <cellStyle name="_입찰표지 _실행검토228_삼익비교실행_노은14BL 최종내역서(04.6.18)_노은14BL 최종내역서(04.10.05)" xfId="2108"/>
    <cellStyle name="_입찰표지 _실행검토228_삼익비교실행_노은14BL 최종내역서(04.6.18)_노은14BL 최종내역서(04.10.05)_복사본 13블럭내역(최종04.10.05)" xfId="2109"/>
    <cellStyle name="_입찰표지 _실행검토228_삼익비교실행_노은14BL 최종내역서(04.6.18)_노은2지구 13블럭내역(최종04.10.05)" xfId="2110"/>
    <cellStyle name="_입찰표지 _실행검토228_삼익비교실행_노은14BL 최종내역서(04.6.18)_청주비하내역(04.09.16)" xfId="2111"/>
    <cellStyle name="_입찰표지 _실행검토228_삼익비교실행_노은14BL 최종내역서(04.6.24)" xfId="2112"/>
    <cellStyle name="_입찰표지 _실행검토228_삼익비교실행_노은14BL 최종내역서(04.6.24)_검토" xfId="2113"/>
    <cellStyle name="_입찰표지 _실행검토228_삼익비교실행_노은14BL 최종내역서(04.6.24)_검토_복사본 13블럭내역(최종04.10.05)" xfId="2114"/>
    <cellStyle name="_입찰표지 _실행검토228_삼익비교실행_노은14BL 최종내역서(04.6.24)_검토1" xfId="2115"/>
    <cellStyle name="_입찰표지 _실행검토228_삼익비교실행_노은14BL 최종내역서(04.6.24)_검토1_복사본 13블럭내역(최종04.10.05)" xfId="2116"/>
    <cellStyle name="_입찰표지 _실행검토228_삼익비교실행_노은14BL 최종내역서(04.6.24)_검토2" xfId="2117"/>
    <cellStyle name="_입찰표지 _실행검토228_삼익비교실행_노은14BL 최종내역서(04.6.24)_검토2_복사본 13블럭내역(최종04.10.05)" xfId="2118"/>
    <cellStyle name="_입찰표지 _실행검토228_삼익비교실행_노은14BL 최종내역서(04.6.24)_복사본 13블럭내역(최종04.10.05)" xfId="2119"/>
    <cellStyle name="_입찰표지 _실행검토228_삼익비교실행_노은2지구 13블럭내역(최종04.10.05)" xfId="2120"/>
    <cellStyle name="_입찰표지 _실행검토228_삼익비교실행_동백리슈빌 최종내역서(단가참고)" xfId="2121"/>
    <cellStyle name="_입찰표지 _실행검토228_삼익비교실행_동백리슈빌 최종내역서(단가참고)_복사본 13블럭내역(최종04.10.05)" xfId="2122"/>
    <cellStyle name="_입찰표지 _실행검토228_삼익비교실행_동백리슈빌 확정내역서(2004.02.10)" xfId="2123"/>
    <cellStyle name="_입찰표지 _실행검토228_삼익비교실행_리슈빌 공사별 비교(전체현장)" xfId="2124"/>
    <cellStyle name="_입찰표지 _실행검토228_삼익비교실행_리슈빌 공사별 비교(전체현장)_복사본 13블럭내역(최종04.10.05)" xfId="2125"/>
    <cellStyle name="_입찰표지 _실행검토228_삼익비교실행_실행(노은리슈빌)" xfId="2126"/>
    <cellStyle name="_입찰표지 _실행검토228_삼익비교실행_실행(노은리슈빌)_관저리슈빌최종실행1" xfId="2127"/>
    <cellStyle name="_입찰표지 _실행검토228_삼익비교실행_실행(노은리슈빌)_관저리슈빌최종실행1_관저리슈빌최종실행1" xfId="2128"/>
    <cellStyle name="_입찰표지 _실행검토228_삼익비교실행_실행예산 (2004.03.29)" xfId="2129"/>
    <cellStyle name="_입찰표지 _실행검토228_삼익비교실행_용인IC 내역서(결재0413)" xfId="2130"/>
    <cellStyle name="_입찰표지 _실행검토228_삼익비교실행_청주비하내역(04.09.16)" xfId="2131"/>
    <cellStyle name="_입찰표지 _실행검토228_삼익협의실행" xfId="2132"/>
    <cellStyle name="_입찰표지 _실행검토228_삼익협의실행_00.실행예산(결재)" xfId="2133"/>
    <cellStyle name="_입찰표지 _실행검토228_삼익협의실행_07.복수리슈빌 미장" xfId="2134"/>
    <cellStyle name="_입찰표지 _실행검토228_삼익협의실행_견적용내역" xfId="2135"/>
    <cellStyle name="_입찰표지 _실행검토228_삼익협의실행_견적용내역(도급비교)" xfId="2136"/>
    <cellStyle name="_입찰표지 _실행검토228_삼익협의실행_견적용내역(도급비교)_관저리슈빌최종실행1" xfId="2137"/>
    <cellStyle name="_입찰표지 _실행검토228_삼익협의실행_견적용내역(도급비교)_관저리슈빌최종실행1_관저리슈빌최종실행1" xfId="2138"/>
    <cellStyle name="_입찰표지 _실행검토228_삼익협의실행_견적용내역_관저리슈빌최종실행1" xfId="2139"/>
    <cellStyle name="_입찰표지 _실행검토228_삼익협의실행_견적용내역_관저리슈빌최종실행1_관저리슈빌최종실행1" xfId="2140"/>
    <cellStyle name="_입찰표지 _실행검토228_삼익협의실행_관저리슈빌최종실행(1224)" xfId="2141"/>
    <cellStyle name="_입찰표지 _실행검토228_삼익협의실행_관저리슈빌최종실행(1224)_관저리슈빌최종실행1" xfId="2142"/>
    <cellStyle name="_입찰표지 _실행검토228_삼익협의실행_관저리슈빌최종실행(1224)_관저리슈빌최종실행1_관저리슈빌최종실행1" xfId="2143"/>
    <cellStyle name="_입찰표지 _실행검토228_삼익협의실행_관저리슈빌최종실행1" xfId="2144"/>
    <cellStyle name="_입찰표지 _실행검토228_삼익협의실행_노은14BL 최종내역서(04.10.05)" xfId="2145"/>
    <cellStyle name="_입찰표지 _실행검토228_삼익협의실행_노은14BL 최종내역서(04.10.05)_복사본 13블럭내역(최종04.10.05)" xfId="2146"/>
    <cellStyle name="_입찰표지 _실행검토228_삼익협의실행_노은14BL 최종내역서(04.6.18)" xfId="2147"/>
    <cellStyle name="_입찰표지 _실행검토228_삼익협의실행_노은14BL 최종내역서(04.6.18)_노은14BL 최종내역서(04.10.05)" xfId="2148"/>
    <cellStyle name="_입찰표지 _실행검토228_삼익협의실행_노은14BL 최종내역서(04.6.18)_노은14BL 최종내역서(04.10.05)_복사본 13블럭내역(최종04.10.05)" xfId="2149"/>
    <cellStyle name="_입찰표지 _실행검토228_삼익협의실행_노은14BL 최종내역서(04.6.18)_노은2지구 13블럭내역(최종04.10.05)" xfId="2150"/>
    <cellStyle name="_입찰표지 _실행검토228_삼익협의실행_노은14BL 최종내역서(04.6.18)_청주비하내역(04.09.16)" xfId="2151"/>
    <cellStyle name="_입찰표지 _실행검토228_삼익협의실행_노은14BL 최종내역서(04.6.24)" xfId="2152"/>
    <cellStyle name="_입찰표지 _실행검토228_삼익협의실행_노은14BL 최종내역서(04.6.24)_검토" xfId="2153"/>
    <cellStyle name="_입찰표지 _실행검토228_삼익협의실행_노은14BL 최종내역서(04.6.24)_검토_복사본 13블럭내역(최종04.10.05)" xfId="2154"/>
    <cellStyle name="_입찰표지 _실행검토228_삼익협의실행_노은14BL 최종내역서(04.6.24)_검토1" xfId="2155"/>
    <cellStyle name="_입찰표지 _실행검토228_삼익협의실행_노은14BL 최종내역서(04.6.24)_검토1_복사본 13블럭내역(최종04.10.05)" xfId="2156"/>
    <cellStyle name="_입찰표지 _실행검토228_삼익협의실행_노은14BL 최종내역서(04.6.24)_검토2" xfId="2157"/>
    <cellStyle name="_입찰표지 _실행검토228_삼익협의실행_노은14BL 최종내역서(04.6.24)_검토2_복사본 13블럭내역(최종04.10.05)" xfId="2158"/>
    <cellStyle name="_입찰표지 _실행검토228_삼익협의실행_노은14BL 최종내역서(04.6.24)_복사본 13블럭내역(최종04.10.05)" xfId="2159"/>
    <cellStyle name="_입찰표지 _실행검토228_삼익협의실행_노은2지구 13블럭내역(최종04.10.05)" xfId="2160"/>
    <cellStyle name="_입찰표지 _실행검토228_삼익협의실행_동백리슈빌 최종내역서(단가참고)" xfId="2161"/>
    <cellStyle name="_입찰표지 _실행검토228_삼익협의실행_동백리슈빌 최종내역서(단가참고)_복사본 13블럭내역(최종04.10.05)" xfId="2162"/>
    <cellStyle name="_입찰표지 _실행검토228_삼익협의실행_동백리슈빌 확정내역서(2004.02.10)" xfId="2163"/>
    <cellStyle name="_입찰표지 _실행검토228_삼익협의실행_리슈빌 공사별 비교(전체현장)" xfId="2164"/>
    <cellStyle name="_입찰표지 _실행검토228_삼익협의실행_리슈빌 공사별 비교(전체현장)_복사본 13블럭내역(최종04.10.05)" xfId="2165"/>
    <cellStyle name="_입찰표지 _실행검토228_삼익협의실행_실행(노은리슈빌)" xfId="2166"/>
    <cellStyle name="_입찰표지 _실행검토228_삼익협의실행_실행(노은리슈빌)_관저리슈빌최종실행1" xfId="2167"/>
    <cellStyle name="_입찰표지 _실행검토228_삼익협의실행_실행(노은리슈빌)_관저리슈빌최종실행1_관저리슈빌최종실행1" xfId="2168"/>
    <cellStyle name="_입찰표지 _실행검토228_삼익협의실행_실행예산 (2004.03.29)" xfId="2169"/>
    <cellStyle name="_입찰표지 _실행검토228_삼익협의실행_용인IC 내역서(결재0413)" xfId="2170"/>
    <cellStyle name="_입찰표지 _실행검토228_삼익협의실행_청주비하내역(04.09.16)" xfId="2171"/>
    <cellStyle name="_입찰표지 _실행검토228_실행(노은리슈빌)" xfId="2172"/>
    <cellStyle name="_입찰표지 _실행검토228_실행(노은리슈빌)_관저리슈빌최종실행1" xfId="2173"/>
    <cellStyle name="_입찰표지 _실행검토228_실행(노은리슈빌)_관저리슈빌최종실행1_관저리슈빌최종실행1" xfId="2174"/>
    <cellStyle name="_입찰표지 _실행검토228_실행검토228" xfId="2175"/>
    <cellStyle name="_입찰표지 _실행검토228_실행검토228_00.실행예산(결재)" xfId="2176"/>
    <cellStyle name="_입찰표지 _실행검토228_실행검토228_07.복수리슈빌 미장" xfId="2177"/>
    <cellStyle name="_입찰표지 _실행검토228_실행검토228_견적용내역" xfId="2178"/>
    <cellStyle name="_입찰표지 _실행검토228_실행검토228_견적용내역(도급비교)" xfId="2179"/>
    <cellStyle name="_입찰표지 _실행검토228_실행검토228_견적용내역(도급비교)_관저리슈빌최종실행1" xfId="2180"/>
    <cellStyle name="_입찰표지 _실행검토228_실행검토228_견적용내역(도급비교)_관저리슈빌최종실행1_관저리슈빌최종실행1" xfId="2181"/>
    <cellStyle name="_입찰표지 _실행검토228_실행검토228_견적용내역_관저리슈빌최종실행1" xfId="2182"/>
    <cellStyle name="_입찰표지 _실행검토228_실행검토228_견적용내역_관저리슈빌최종실행1_관저리슈빌최종실행1" xfId="2183"/>
    <cellStyle name="_입찰표지 _실행검토228_실행검토228_관저리슈빌최종실행(1224)" xfId="2184"/>
    <cellStyle name="_입찰표지 _실행검토228_실행검토228_관저리슈빌최종실행(1224)_관저리슈빌최종실행1" xfId="2185"/>
    <cellStyle name="_입찰표지 _실행검토228_실행검토228_관저리슈빌최종실행(1224)_관저리슈빌최종실행1_관저리슈빌최종실행1" xfId="2186"/>
    <cellStyle name="_입찰표지 _실행검토228_실행검토228_관저리슈빌최종실행1" xfId="2187"/>
    <cellStyle name="_입찰표지 _실행검토228_실행검토228_노은14BL 최종내역서(04.10.05)" xfId="2188"/>
    <cellStyle name="_입찰표지 _실행검토228_실행검토228_노은14BL 최종내역서(04.10.05)_복사본 13블럭내역(최종04.10.05)" xfId="2189"/>
    <cellStyle name="_입찰표지 _실행검토228_실행검토228_노은14BL 최종내역서(04.6.18)" xfId="2190"/>
    <cellStyle name="_입찰표지 _실행검토228_실행검토228_노은14BL 최종내역서(04.6.18)_노은14BL 최종내역서(04.10.05)" xfId="2191"/>
    <cellStyle name="_입찰표지 _실행검토228_실행검토228_노은14BL 최종내역서(04.6.18)_노은14BL 최종내역서(04.10.05)_복사본 13블럭내역(최종04.10.05)" xfId="2192"/>
    <cellStyle name="_입찰표지 _실행검토228_실행검토228_노은14BL 최종내역서(04.6.18)_노은2지구 13블럭내역(최종04.10.05)" xfId="2193"/>
    <cellStyle name="_입찰표지 _실행검토228_실행검토228_노은14BL 최종내역서(04.6.18)_청주비하내역(04.09.16)" xfId="2194"/>
    <cellStyle name="_입찰표지 _실행검토228_실행검토228_노은14BL 최종내역서(04.6.24)" xfId="2195"/>
    <cellStyle name="_입찰표지 _실행검토228_실행검토228_노은14BL 최종내역서(04.6.24)_검토" xfId="2196"/>
    <cellStyle name="_입찰표지 _실행검토228_실행검토228_노은14BL 최종내역서(04.6.24)_검토_복사본 13블럭내역(최종04.10.05)" xfId="2197"/>
    <cellStyle name="_입찰표지 _실행검토228_실행검토228_노은14BL 최종내역서(04.6.24)_검토1" xfId="2198"/>
    <cellStyle name="_입찰표지 _실행검토228_실행검토228_노은14BL 최종내역서(04.6.24)_검토1_복사본 13블럭내역(최종04.10.05)" xfId="2199"/>
    <cellStyle name="_입찰표지 _실행검토228_실행검토228_노은14BL 최종내역서(04.6.24)_검토2" xfId="2200"/>
    <cellStyle name="_입찰표지 _실행검토228_실행검토228_노은14BL 최종내역서(04.6.24)_검토2_복사본 13블럭내역(최종04.10.05)" xfId="2201"/>
    <cellStyle name="_입찰표지 _실행검토228_실행검토228_노은14BL 최종내역서(04.6.24)_복사본 13블럭내역(최종04.10.05)" xfId="2202"/>
    <cellStyle name="_입찰표지 _실행검토228_실행검토228_노은2지구 13블럭내역(최종04.10.05)" xfId="2203"/>
    <cellStyle name="_입찰표지 _실행검토228_실행검토228_동백리슈빌 최종내역서(단가참고)" xfId="2204"/>
    <cellStyle name="_입찰표지 _실행검토228_실행검토228_동백리슈빌 최종내역서(단가참고)_복사본 13블럭내역(최종04.10.05)" xfId="2205"/>
    <cellStyle name="_입찰표지 _실행검토228_실행검토228_동백리슈빌 확정내역서(2004.02.10)" xfId="2206"/>
    <cellStyle name="_입찰표지 _실행검토228_실행검토228_리슈빌 공사별 비교(전체현장)" xfId="2207"/>
    <cellStyle name="_입찰표지 _실행검토228_실행검토228_리슈빌 공사별 비교(전체현장)_복사본 13블럭내역(최종04.10.05)" xfId="2208"/>
    <cellStyle name="_입찰표지 _실행검토228_실행검토228_실행(노은리슈빌)" xfId="2209"/>
    <cellStyle name="_입찰표지 _실행검토228_실행검토228_실행(노은리슈빌)_관저리슈빌최종실행1" xfId="2210"/>
    <cellStyle name="_입찰표지 _실행검토228_실행검토228_실행(노은리슈빌)_관저리슈빌최종실행1_관저리슈빌최종실행1" xfId="2211"/>
    <cellStyle name="_입찰표지 _실행검토228_실행검토228_실행예산 (2004.03.29)" xfId="2212"/>
    <cellStyle name="_입찰표지 _실행검토228_실행검토228_용인IC 내역서(결재0413)" xfId="2213"/>
    <cellStyle name="_입찰표지 _실행검토228_실행검토228_청주비하내역(04.09.16)" xfId="2214"/>
    <cellStyle name="_입찰표지 _실행검토228_실행예산 (2004.03.29)" xfId="2215"/>
    <cellStyle name="_입찰표지 _실행검토228_용인IC 내역서(결재0413)" xfId="2216"/>
    <cellStyle name="_입찰표지 _실행검토228_청주비하내역(04.09.16)" xfId="2217"/>
    <cellStyle name="_입찰표지 _실행보고(기준)" xfId="2218"/>
    <cellStyle name="_입찰표지 _실행보고_수영장" xfId="2219"/>
    <cellStyle name="_입찰표지 _실행보고_수영장_02 실행보고_대전인동1공구(29410)" xfId="2220"/>
    <cellStyle name="_입찰표지 _실행보고_수영장_2003년 경상비&amp;공통가설" xfId="2221"/>
    <cellStyle name="_입찰표지 _실행보고_수영장_2004년 급여실행" xfId="2222"/>
    <cellStyle name="_입찰표지 _실행보고_수영장_박용인동백상록 실행보고" xfId="2223"/>
    <cellStyle name="_입찰표지 _실행보고_수영장_사본 - 02_2003년실행보고양식" xfId="2224"/>
    <cellStyle name="_입찰표지 _실행보고_수영장_실행보고(경주세계문화엑스포)" xfId="2225"/>
    <cellStyle name="_입찰표지 _실행보고_수영장_용인동백상록 실행보고" xfId="2226"/>
    <cellStyle name="_입찰표지 _실행예산 (2004.03.29)" xfId="2227"/>
    <cellStyle name="_입찰표지 _실행예산(관리비)" xfId="2228"/>
    <cellStyle name="_입찰표지 _용인IC 내역서(결재0413)" xfId="2229"/>
    <cellStyle name="_입찰표지 _청주비하내역(04.09.16)" xfId="2230"/>
    <cellStyle name="_자동산출-합성수지창호산출(070901)" xfId="2231"/>
    <cellStyle name="_자동선별기보고서" xfId="2232"/>
    <cellStyle name="_자동제어" xfId="2233"/>
    <cellStyle name="_자산홍,영산홍,백철쭉일위대가" xfId="2234"/>
    <cellStyle name="_자재비교표" xfId="2235"/>
    <cellStyle name="_장안공원단식의자설치수량산출서" xfId="2236"/>
    <cellStyle name="_장현중(내역서+개요)" xfId="2237"/>
    <cellStyle name="_재료비" xfId="2238"/>
    <cellStyle name="_적격(화산) " xfId="2239"/>
    <cellStyle name="_적격(화산) _00.실행예산(결재)" xfId="2240"/>
    <cellStyle name="_적격(화산) _07.복수리슈빌 미장" xfId="2241"/>
    <cellStyle name="_적격(화산) _Book1" xfId="2242"/>
    <cellStyle name="_적격(화산) _Book1_00.실행예산(결재)" xfId="2243"/>
    <cellStyle name="_적격(화산) _Book1_07.복수리슈빌 미장" xfId="2244"/>
    <cellStyle name="_적격(화산) _Book1_견적용내역" xfId="2245"/>
    <cellStyle name="_적격(화산) _Book1_견적용내역(도급비교)" xfId="2246"/>
    <cellStyle name="_적격(화산) _Book1_견적용내역(도급비교)_관저리슈빌최종실행1" xfId="2247"/>
    <cellStyle name="_적격(화산) _Book1_견적용내역(도급비교)_관저리슈빌최종실행1_관저리슈빌최종실행1" xfId="2248"/>
    <cellStyle name="_적격(화산) _Book1_견적용내역_관저리슈빌최종실행1" xfId="2249"/>
    <cellStyle name="_적격(화산) _Book1_견적용내역_관저리슈빌최종실행1_관저리슈빌최종실행1" xfId="2250"/>
    <cellStyle name="_적격(화산) _Book1_관저리슈빌최종실행(1224)" xfId="2251"/>
    <cellStyle name="_적격(화산) _Book1_관저리슈빌최종실행(1224)_관저리슈빌최종실행1" xfId="2252"/>
    <cellStyle name="_적격(화산) _Book1_관저리슈빌최종실행(1224)_관저리슈빌최종실행1_관저리슈빌최종실행1" xfId="2253"/>
    <cellStyle name="_적격(화산) _Book1_관저리슈빌최종실행1" xfId="2254"/>
    <cellStyle name="_적격(화산) _Book1_노은14BL 최종내역서(04.10.05)" xfId="2255"/>
    <cellStyle name="_적격(화산) _Book1_노은14BL 최종내역서(04.10.05)_복사본 13블럭내역(최종04.10.05)" xfId="2256"/>
    <cellStyle name="_적격(화산) _Book1_노은14BL 최종내역서(04.6.18)" xfId="2257"/>
    <cellStyle name="_적격(화산) _Book1_노은14BL 최종내역서(04.6.18)_노은14BL 최종내역서(04.10.05)" xfId="2258"/>
    <cellStyle name="_적격(화산) _Book1_노은14BL 최종내역서(04.6.18)_노은14BL 최종내역서(04.10.05)_복사본 13블럭내역(최종04.10.05)" xfId="2259"/>
    <cellStyle name="_적격(화산) _Book1_노은14BL 최종내역서(04.6.18)_노은2지구 13블럭내역(최종04.10.05)" xfId="2260"/>
    <cellStyle name="_적격(화산) _Book1_노은14BL 최종내역서(04.6.18)_청주비하내역(04.09.16)" xfId="2261"/>
    <cellStyle name="_적격(화산) _Book1_노은14BL 최종내역서(04.6.24)" xfId="2262"/>
    <cellStyle name="_적격(화산) _Book1_노은14BL 최종내역서(04.6.24)_검토" xfId="2263"/>
    <cellStyle name="_적격(화산) _Book1_노은14BL 최종내역서(04.6.24)_검토_복사본 13블럭내역(최종04.10.05)" xfId="2264"/>
    <cellStyle name="_적격(화산) _Book1_노은14BL 최종내역서(04.6.24)_검토1" xfId="2265"/>
    <cellStyle name="_적격(화산) _Book1_노은14BL 최종내역서(04.6.24)_검토1_복사본 13블럭내역(최종04.10.05)" xfId="2266"/>
    <cellStyle name="_적격(화산) _Book1_노은14BL 최종내역서(04.6.24)_검토2" xfId="2267"/>
    <cellStyle name="_적격(화산) _Book1_노은14BL 최종내역서(04.6.24)_검토2_복사본 13블럭내역(최종04.10.05)" xfId="2268"/>
    <cellStyle name="_적격(화산) _Book1_노은14BL 최종내역서(04.6.24)_복사본 13블럭내역(최종04.10.05)" xfId="2269"/>
    <cellStyle name="_적격(화산) _Book1_노은2지구 13블럭내역(최종04.10.05)" xfId="2270"/>
    <cellStyle name="_적격(화산) _Book1_동백리슈빌 최종내역서(단가참고)" xfId="2271"/>
    <cellStyle name="_적격(화산) _Book1_동백리슈빌 최종내역서(단가참고)_복사본 13블럭내역(최종04.10.05)" xfId="2272"/>
    <cellStyle name="_적격(화산) _Book1_동백리슈빌 확정내역서(2004.02.10)" xfId="2273"/>
    <cellStyle name="_적격(화산) _Book1_리슈빌 공사별 비교(전체현장)" xfId="2274"/>
    <cellStyle name="_적격(화산) _Book1_리슈빌 공사별 비교(전체현장)_복사본 13블럭내역(최종04.10.05)" xfId="2275"/>
    <cellStyle name="_적격(화산) _Book1_삼익비교실행" xfId="2276"/>
    <cellStyle name="_적격(화산) _Book1_삼익비교실행_00.실행예산(결재)" xfId="2277"/>
    <cellStyle name="_적격(화산) _Book1_삼익비교실행_07.복수리슈빌 미장" xfId="2278"/>
    <cellStyle name="_적격(화산) _Book1_삼익비교실행_견적용내역" xfId="2279"/>
    <cellStyle name="_적격(화산) _Book1_삼익비교실행_견적용내역(도급비교)" xfId="2280"/>
    <cellStyle name="_적격(화산) _Book1_삼익비교실행_견적용내역(도급비교)_관저리슈빌최종실행1" xfId="2281"/>
    <cellStyle name="_적격(화산) _Book1_삼익비교실행_견적용내역(도급비교)_관저리슈빌최종실행1_관저리슈빌최종실행1" xfId="2282"/>
    <cellStyle name="_적격(화산) _Book1_삼익비교실행_견적용내역_관저리슈빌최종실행1" xfId="2283"/>
    <cellStyle name="_적격(화산) _Book1_삼익비교실행_견적용내역_관저리슈빌최종실행1_관저리슈빌최종실행1" xfId="2284"/>
    <cellStyle name="_적격(화산) _Book1_삼익비교실행_관저리슈빌최종실행(1224)" xfId="2285"/>
    <cellStyle name="_적격(화산) _Book1_삼익비교실행_관저리슈빌최종실행(1224)_관저리슈빌최종실행1" xfId="2286"/>
    <cellStyle name="_적격(화산) _Book1_삼익비교실행_관저리슈빌최종실행(1224)_관저리슈빌최종실행1_관저리슈빌최종실행1" xfId="2287"/>
    <cellStyle name="_적격(화산) _Book1_삼익비교실행_관저리슈빌최종실행1" xfId="2288"/>
    <cellStyle name="_적격(화산) _Book1_삼익비교실행_노은14BL 최종내역서(04.10.05)" xfId="2289"/>
    <cellStyle name="_적격(화산) _Book1_삼익비교실행_노은14BL 최종내역서(04.10.05)_복사본 13블럭내역(최종04.10.05)" xfId="2290"/>
    <cellStyle name="_적격(화산) _Book1_삼익비교실행_노은14BL 최종내역서(04.6.18)" xfId="2291"/>
    <cellStyle name="_적격(화산) _Book1_삼익비교실행_노은14BL 최종내역서(04.6.18)_노은14BL 최종내역서(04.10.05)" xfId="2292"/>
    <cellStyle name="_적격(화산) _Book1_삼익비교실행_노은14BL 최종내역서(04.6.18)_노은14BL 최종내역서(04.10.05)_복사본 13블럭내역(최종04.10.05)" xfId="2293"/>
    <cellStyle name="_적격(화산) _Book1_삼익비교실행_노은14BL 최종내역서(04.6.18)_노은2지구 13블럭내역(최종04.10.05)" xfId="2294"/>
    <cellStyle name="_적격(화산) _Book1_삼익비교실행_노은14BL 최종내역서(04.6.18)_청주비하내역(04.09.16)" xfId="2295"/>
    <cellStyle name="_적격(화산) _Book1_삼익비교실행_노은14BL 최종내역서(04.6.24)" xfId="2296"/>
    <cellStyle name="_적격(화산) _Book1_삼익비교실행_노은14BL 최종내역서(04.6.24)_검토" xfId="2297"/>
    <cellStyle name="_적격(화산) _Book1_삼익비교실행_노은14BL 최종내역서(04.6.24)_검토_복사본 13블럭내역(최종04.10.05)" xfId="2298"/>
    <cellStyle name="_적격(화산) _Book1_삼익비교실행_노은14BL 최종내역서(04.6.24)_검토1" xfId="2299"/>
    <cellStyle name="_적격(화산) _Book1_삼익비교실행_노은14BL 최종내역서(04.6.24)_검토1_복사본 13블럭내역(최종04.10.05)" xfId="2300"/>
    <cellStyle name="_적격(화산) _Book1_삼익비교실행_노은14BL 최종내역서(04.6.24)_검토2" xfId="2301"/>
    <cellStyle name="_적격(화산) _Book1_삼익비교실행_노은14BL 최종내역서(04.6.24)_검토2_복사본 13블럭내역(최종04.10.05)" xfId="2302"/>
    <cellStyle name="_적격(화산) _Book1_삼익비교실행_노은14BL 최종내역서(04.6.24)_복사본 13블럭내역(최종04.10.05)" xfId="2303"/>
    <cellStyle name="_적격(화산) _Book1_삼익비교실행_노은2지구 13블럭내역(최종04.10.05)" xfId="2304"/>
    <cellStyle name="_적격(화산) _Book1_삼익비교실행_동백리슈빌 최종내역서(단가참고)" xfId="2305"/>
    <cellStyle name="_적격(화산) _Book1_삼익비교실행_동백리슈빌 최종내역서(단가참고)_복사본 13블럭내역(최종04.10.05)" xfId="2306"/>
    <cellStyle name="_적격(화산) _Book1_삼익비교실행_동백리슈빌 확정내역서(2004.02.10)" xfId="2307"/>
    <cellStyle name="_적격(화산) _Book1_삼익비교실행_리슈빌 공사별 비교(전체현장)" xfId="2308"/>
    <cellStyle name="_적격(화산) _Book1_삼익비교실행_리슈빌 공사별 비교(전체현장)_복사본 13블럭내역(최종04.10.05)" xfId="2309"/>
    <cellStyle name="_적격(화산) _Book1_삼익비교실행_실행(노은리슈빌)" xfId="2310"/>
    <cellStyle name="_적격(화산) _Book1_삼익비교실행_실행(노은리슈빌)_관저리슈빌최종실행1" xfId="2311"/>
    <cellStyle name="_적격(화산) _Book1_삼익비교실행_실행(노은리슈빌)_관저리슈빌최종실행1_관저리슈빌최종실행1" xfId="2312"/>
    <cellStyle name="_적격(화산) _Book1_삼익비교실행_실행예산 (2004.03.29)" xfId="2313"/>
    <cellStyle name="_적격(화산) _Book1_삼익비교실행_용인IC 내역서(결재0413)" xfId="2314"/>
    <cellStyle name="_적격(화산) _Book1_삼익비교실행_청주비하내역(04.09.16)" xfId="2315"/>
    <cellStyle name="_적격(화산) _Book1_삼익협의실행" xfId="2316"/>
    <cellStyle name="_적격(화산) _Book1_삼익협의실행_00.실행예산(결재)" xfId="2317"/>
    <cellStyle name="_적격(화산) _Book1_삼익협의실행_07.복수리슈빌 미장" xfId="2318"/>
    <cellStyle name="_적격(화산) _Book1_삼익협의실행_견적용내역" xfId="2319"/>
    <cellStyle name="_적격(화산) _Book1_삼익협의실행_견적용내역(도급비교)" xfId="2320"/>
    <cellStyle name="_적격(화산) _Book1_삼익협의실행_견적용내역(도급비교)_관저리슈빌최종실행1" xfId="2321"/>
    <cellStyle name="_적격(화산) _Book1_삼익협의실행_견적용내역(도급비교)_관저리슈빌최종실행1_관저리슈빌최종실행1" xfId="2322"/>
    <cellStyle name="_적격(화산) _Book1_삼익협의실행_견적용내역_관저리슈빌최종실행1" xfId="2323"/>
    <cellStyle name="_적격(화산) _Book1_삼익협의실행_견적용내역_관저리슈빌최종실행1_관저리슈빌최종실행1" xfId="2324"/>
    <cellStyle name="_적격(화산) _Book1_삼익협의실행_관저리슈빌최종실행(1224)" xfId="2325"/>
    <cellStyle name="_적격(화산) _Book1_삼익협의실행_관저리슈빌최종실행(1224)_관저리슈빌최종실행1" xfId="2326"/>
    <cellStyle name="_적격(화산) _Book1_삼익협의실행_관저리슈빌최종실행(1224)_관저리슈빌최종실행1_관저리슈빌최종실행1" xfId="2327"/>
    <cellStyle name="_적격(화산) _Book1_삼익협의실행_관저리슈빌최종실행1" xfId="2328"/>
    <cellStyle name="_적격(화산) _Book1_삼익협의실행_노은14BL 최종내역서(04.10.05)" xfId="2329"/>
    <cellStyle name="_적격(화산) _Book1_삼익협의실행_노은14BL 최종내역서(04.10.05)_복사본 13블럭내역(최종04.10.05)" xfId="2330"/>
    <cellStyle name="_적격(화산) _Book1_삼익협의실행_노은14BL 최종내역서(04.6.18)" xfId="2331"/>
    <cellStyle name="_적격(화산) _Book1_삼익협의실행_노은14BL 최종내역서(04.6.18)_노은14BL 최종내역서(04.10.05)" xfId="2332"/>
    <cellStyle name="_적격(화산) _Book1_삼익협의실행_노은14BL 최종내역서(04.6.18)_노은14BL 최종내역서(04.10.05)_복사본 13블럭내역(최종04.10.05)" xfId="2333"/>
    <cellStyle name="_적격(화산) _Book1_삼익협의실행_노은14BL 최종내역서(04.6.18)_노은2지구 13블럭내역(최종04.10.05)" xfId="2334"/>
    <cellStyle name="_적격(화산) _Book1_삼익협의실행_노은14BL 최종내역서(04.6.18)_청주비하내역(04.09.16)" xfId="2335"/>
    <cellStyle name="_적격(화산) _Book1_삼익협의실행_노은14BL 최종내역서(04.6.24)" xfId="2336"/>
    <cellStyle name="_적격(화산) _Book1_삼익협의실행_노은14BL 최종내역서(04.6.24)_검토" xfId="2337"/>
    <cellStyle name="_적격(화산) _Book1_삼익협의실행_노은14BL 최종내역서(04.6.24)_검토_복사본 13블럭내역(최종04.10.05)" xfId="2338"/>
    <cellStyle name="_적격(화산) _Book1_삼익협의실행_노은14BL 최종내역서(04.6.24)_검토1" xfId="2339"/>
    <cellStyle name="_적격(화산) _Book1_삼익협의실행_노은14BL 최종내역서(04.6.24)_검토1_복사본 13블럭내역(최종04.10.05)" xfId="2340"/>
    <cellStyle name="_적격(화산) _Book1_삼익협의실행_노은14BL 최종내역서(04.6.24)_검토2" xfId="2341"/>
    <cellStyle name="_적격(화산) _Book1_삼익협의실행_노은14BL 최종내역서(04.6.24)_검토2_복사본 13블럭내역(최종04.10.05)" xfId="2342"/>
    <cellStyle name="_적격(화산) _Book1_삼익협의실행_노은14BL 최종내역서(04.6.24)_복사본 13블럭내역(최종04.10.05)" xfId="2343"/>
    <cellStyle name="_적격(화산) _Book1_삼익협의실행_노은2지구 13블럭내역(최종04.10.05)" xfId="2344"/>
    <cellStyle name="_적격(화산) _Book1_삼익협의실행_동백리슈빌 최종내역서(단가참고)" xfId="2345"/>
    <cellStyle name="_적격(화산) _Book1_삼익협의실행_동백리슈빌 최종내역서(단가참고)_복사본 13블럭내역(최종04.10.05)" xfId="2346"/>
    <cellStyle name="_적격(화산) _Book1_삼익협의실행_동백리슈빌 확정내역서(2004.02.10)" xfId="2347"/>
    <cellStyle name="_적격(화산) _Book1_삼익협의실행_리슈빌 공사별 비교(전체현장)" xfId="2348"/>
    <cellStyle name="_적격(화산) _Book1_삼익협의실행_리슈빌 공사별 비교(전체현장)_복사본 13블럭내역(최종04.10.05)" xfId="2349"/>
    <cellStyle name="_적격(화산) _Book1_삼익협의실행_실행(노은리슈빌)" xfId="2350"/>
    <cellStyle name="_적격(화산) _Book1_삼익협의실행_실행(노은리슈빌)_관저리슈빌최종실행1" xfId="2351"/>
    <cellStyle name="_적격(화산) _Book1_삼익협의실행_실행(노은리슈빌)_관저리슈빌최종실행1_관저리슈빌최종실행1" xfId="2352"/>
    <cellStyle name="_적격(화산) _Book1_삼익협의실행_실행예산 (2004.03.29)" xfId="2353"/>
    <cellStyle name="_적격(화산) _Book1_삼익협의실행_용인IC 내역서(결재0413)" xfId="2354"/>
    <cellStyle name="_적격(화산) _Book1_삼익협의실행_청주비하내역(04.09.16)" xfId="2355"/>
    <cellStyle name="_적격(화산) _Book1_실행(노은리슈빌)" xfId="2356"/>
    <cellStyle name="_적격(화산) _Book1_실행(노은리슈빌)_관저리슈빌최종실행1" xfId="2357"/>
    <cellStyle name="_적격(화산) _Book1_실행(노은리슈빌)_관저리슈빌최종실행1_관저리슈빌최종실행1" xfId="2358"/>
    <cellStyle name="_적격(화산) _Book1_실행검토228" xfId="2359"/>
    <cellStyle name="_적격(화산) _Book1_실행검토228_00.실행예산(결재)" xfId="2360"/>
    <cellStyle name="_적격(화산) _Book1_실행검토228_07.복수리슈빌 미장" xfId="2361"/>
    <cellStyle name="_적격(화산) _Book1_실행검토228_견적용내역" xfId="2362"/>
    <cellStyle name="_적격(화산) _Book1_실행검토228_견적용내역(도급비교)" xfId="2363"/>
    <cellStyle name="_적격(화산) _Book1_실행검토228_견적용내역(도급비교)_관저리슈빌최종실행1" xfId="2364"/>
    <cellStyle name="_적격(화산) _Book1_실행검토228_견적용내역(도급비교)_관저리슈빌최종실행1_관저리슈빌최종실행1" xfId="2365"/>
    <cellStyle name="_적격(화산) _Book1_실행검토228_견적용내역_관저리슈빌최종실행1" xfId="2366"/>
    <cellStyle name="_적격(화산) _Book1_실행검토228_견적용내역_관저리슈빌최종실행1_관저리슈빌최종실행1" xfId="2367"/>
    <cellStyle name="_적격(화산) _Book1_실행검토228_관저리슈빌최종실행(1224)" xfId="2368"/>
    <cellStyle name="_적격(화산) _Book1_실행검토228_관저리슈빌최종실행(1224)_관저리슈빌최종실행1" xfId="2369"/>
    <cellStyle name="_적격(화산) _Book1_실행검토228_관저리슈빌최종실행(1224)_관저리슈빌최종실행1_관저리슈빌최종실행1" xfId="2370"/>
    <cellStyle name="_적격(화산) _Book1_실행검토228_관저리슈빌최종실행1" xfId="2371"/>
    <cellStyle name="_적격(화산) _Book1_실행검토228_노은14BL 최종내역서(04.10.05)" xfId="2372"/>
    <cellStyle name="_적격(화산) _Book1_실행검토228_노은14BL 최종내역서(04.10.05)_복사본 13블럭내역(최종04.10.05)" xfId="2373"/>
    <cellStyle name="_적격(화산) _Book1_실행검토228_노은14BL 최종내역서(04.6.18)" xfId="2374"/>
    <cellStyle name="_적격(화산) _Book1_실행검토228_노은14BL 최종내역서(04.6.18)_노은14BL 최종내역서(04.10.05)" xfId="2375"/>
    <cellStyle name="_적격(화산) _Book1_실행검토228_노은14BL 최종내역서(04.6.18)_노은14BL 최종내역서(04.10.05)_복사본 13블럭내역(최종04.10.05)" xfId="2376"/>
    <cellStyle name="_적격(화산) _Book1_실행검토228_노은14BL 최종내역서(04.6.18)_노은2지구 13블럭내역(최종04.10.05)" xfId="2377"/>
    <cellStyle name="_적격(화산) _Book1_실행검토228_노은14BL 최종내역서(04.6.18)_청주비하내역(04.09.16)" xfId="2378"/>
    <cellStyle name="_적격(화산) _Book1_실행검토228_노은14BL 최종내역서(04.6.24)" xfId="2379"/>
    <cellStyle name="_적격(화산) _Book1_실행검토228_노은14BL 최종내역서(04.6.24)_검토" xfId="2380"/>
    <cellStyle name="_적격(화산) _Book1_실행검토228_노은14BL 최종내역서(04.6.24)_검토_복사본 13블럭내역(최종04.10.05)" xfId="2381"/>
    <cellStyle name="_적격(화산) _Book1_실행검토228_노은14BL 최종내역서(04.6.24)_검토1" xfId="2382"/>
    <cellStyle name="_적격(화산) _Book1_실행검토228_노은14BL 최종내역서(04.6.24)_검토1_복사본 13블럭내역(최종04.10.05)" xfId="2383"/>
    <cellStyle name="_적격(화산) _Book1_실행검토228_노은14BL 최종내역서(04.6.24)_검토2" xfId="2384"/>
    <cellStyle name="_적격(화산) _Book1_실행검토228_노은14BL 최종내역서(04.6.24)_검토2_복사본 13블럭내역(최종04.10.05)" xfId="2385"/>
    <cellStyle name="_적격(화산) _Book1_실행검토228_노은14BL 최종내역서(04.6.24)_복사본 13블럭내역(최종04.10.05)" xfId="2386"/>
    <cellStyle name="_적격(화산) _Book1_실행검토228_노은2지구 13블럭내역(최종04.10.05)" xfId="2387"/>
    <cellStyle name="_적격(화산) _Book1_실행검토228_동백리슈빌 최종내역서(단가참고)" xfId="2388"/>
    <cellStyle name="_적격(화산) _Book1_실행검토228_동백리슈빌 최종내역서(단가참고)_복사본 13블럭내역(최종04.10.05)" xfId="2389"/>
    <cellStyle name="_적격(화산) _Book1_실행검토228_동백리슈빌 확정내역서(2004.02.10)" xfId="2390"/>
    <cellStyle name="_적격(화산) _Book1_실행검토228_리슈빌 공사별 비교(전체현장)" xfId="2391"/>
    <cellStyle name="_적격(화산) _Book1_실행검토228_리슈빌 공사별 비교(전체현장)_복사본 13블럭내역(최종04.10.05)" xfId="2392"/>
    <cellStyle name="_적격(화산) _Book1_실행검토228_실행(노은리슈빌)" xfId="2393"/>
    <cellStyle name="_적격(화산) _Book1_실행검토228_실행(노은리슈빌)_관저리슈빌최종실행1" xfId="2394"/>
    <cellStyle name="_적격(화산) _Book1_실행검토228_실행(노은리슈빌)_관저리슈빌최종실행1_관저리슈빌최종실행1" xfId="2395"/>
    <cellStyle name="_적격(화산) _Book1_실행검토228_실행예산 (2004.03.29)" xfId="2396"/>
    <cellStyle name="_적격(화산) _Book1_실행검토228_용인IC 내역서(결재0413)" xfId="2397"/>
    <cellStyle name="_적격(화산) _Book1_실행검토228_청주비하내역(04.09.16)" xfId="2398"/>
    <cellStyle name="_적격(화산) _Book1_실행예산 (2004.03.29)" xfId="2399"/>
    <cellStyle name="_적격(화산) _Book1_용인IC 내역서(결재0413)" xfId="2400"/>
    <cellStyle name="_적격(화산) _Book1_청주비하내역(04.09.16)" xfId="2401"/>
    <cellStyle name="_적격(화산) _견적실행비교" xfId="2402"/>
    <cellStyle name="_적격(화산) _견적실행비교_00.실행예산(결재)" xfId="2403"/>
    <cellStyle name="_적격(화산) _견적실행비교_07.복수리슈빌 미장" xfId="2404"/>
    <cellStyle name="_적격(화산) _견적실행비교_견적용내역" xfId="2405"/>
    <cellStyle name="_적격(화산) _견적실행비교_견적용내역(도급비교)" xfId="2406"/>
    <cellStyle name="_적격(화산) _견적실행비교_견적용내역(도급비교)_관저리슈빌최종실행1" xfId="2407"/>
    <cellStyle name="_적격(화산) _견적실행비교_견적용내역(도급비교)_관저리슈빌최종실행1_관저리슈빌최종실행1" xfId="2408"/>
    <cellStyle name="_적격(화산) _견적실행비교_견적용내역_관저리슈빌최종실행1" xfId="2409"/>
    <cellStyle name="_적격(화산) _견적실행비교_견적용내역_관저리슈빌최종실행1_관저리슈빌최종실행1" xfId="2410"/>
    <cellStyle name="_적격(화산) _견적실행비교_관저리슈빌최종실행(1224)" xfId="2411"/>
    <cellStyle name="_적격(화산) _견적실행비교_관저리슈빌최종실행(1224)_관저리슈빌최종실행1" xfId="2412"/>
    <cellStyle name="_적격(화산) _견적실행비교_관저리슈빌최종실행(1224)_관저리슈빌최종실행1_관저리슈빌최종실행1" xfId="2413"/>
    <cellStyle name="_적격(화산) _견적실행비교_관저리슈빌최종실행1" xfId="2414"/>
    <cellStyle name="_적격(화산) _견적실행비교_노은14BL 최종내역서(04.10.05)" xfId="2415"/>
    <cellStyle name="_적격(화산) _견적실행비교_노은14BL 최종내역서(04.10.05)_복사본 13블럭내역(최종04.10.05)" xfId="2416"/>
    <cellStyle name="_적격(화산) _견적실행비교_노은14BL 최종내역서(04.6.18)" xfId="2417"/>
    <cellStyle name="_적격(화산) _견적실행비교_노은14BL 최종내역서(04.6.18)_노은14BL 최종내역서(04.10.05)" xfId="2418"/>
    <cellStyle name="_적격(화산) _견적실행비교_노은14BL 최종내역서(04.6.18)_노은14BL 최종내역서(04.10.05)_복사본 13블럭내역(최종04.10.05)" xfId="2419"/>
    <cellStyle name="_적격(화산) _견적실행비교_노은14BL 최종내역서(04.6.18)_노은2지구 13블럭내역(최종04.10.05)" xfId="2420"/>
    <cellStyle name="_적격(화산) _견적실행비교_노은14BL 최종내역서(04.6.18)_청주비하내역(04.09.16)" xfId="2421"/>
    <cellStyle name="_적격(화산) _견적실행비교_노은14BL 최종내역서(04.6.24)" xfId="2422"/>
    <cellStyle name="_적격(화산) _견적실행비교_노은14BL 최종내역서(04.6.24)_검토" xfId="2423"/>
    <cellStyle name="_적격(화산) _견적실행비교_노은14BL 최종내역서(04.6.24)_검토_복사본 13블럭내역(최종04.10.05)" xfId="2424"/>
    <cellStyle name="_적격(화산) _견적실행비교_노은14BL 최종내역서(04.6.24)_검토1" xfId="2425"/>
    <cellStyle name="_적격(화산) _견적실행비교_노은14BL 최종내역서(04.6.24)_검토1_복사본 13블럭내역(최종04.10.05)" xfId="2426"/>
    <cellStyle name="_적격(화산) _견적실행비교_노은14BL 최종내역서(04.6.24)_검토2" xfId="2427"/>
    <cellStyle name="_적격(화산) _견적실행비교_노은14BL 최종내역서(04.6.24)_검토2_복사본 13블럭내역(최종04.10.05)" xfId="2428"/>
    <cellStyle name="_적격(화산) _견적실행비교_노은14BL 최종내역서(04.6.24)_복사본 13블럭내역(최종04.10.05)" xfId="2429"/>
    <cellStyle name="_적격(화산) _견적실행비교_노은2지구 13블럭내역(최종04.10.05)" xfId="2430"/>
    <cellStyle name="_적격(화산) _견적실행비교_동백리슈빌 최종내역서(단가참고)" xfId="2431"/>
    <cellStyle name="_적격(화산) _견적실행비교_동백리슈빌 최종내역서(단가참고)_복사본 13블럭내역(최종04.10.05)" xfId="2432"/>
    <cellStyle name="_적격(화산) _견적실행비교_동백리슈빌 확정내역서(2004.02.10)" xfId="2433"/>
    <cellStyle name="_적격(화산) _견적실행비교_리슈빌 공사별 비교(전체현장)" xfId="2434"/>
    <cellStyle name="_적격(화산) _견적실행비교_리슈빌 공사별 비교(전체현장)_복사본 13블럭내역(최종04.10.05)" xfId="2435"/>
    <cellStyle name="_적격(화산) _견적실행비교_실행(노은리슈빌)" xfId="2436"/>
    <cellStyle name="_적격(화산) _견적실행비교_실행(노은리슈빌)_관저리슈빌최종실행1" xfId="2437"/>
    <cellStyle name="_적격(화산) _견적실행비교_실행(노은리슈빌)_관저리슈빌최종실행1_관저리슈빌최종실행1" xfId="2438"/>
    <cellStyle name="_적격(화산) _견적실행비교_실행예산 (2004.03.29)" xfId="2439"/>
    <cellStyle name="_적격(화산) _견적실행비교_용인IC 내역서(결재0413)" xfId="2440"/>
    <cellStyle name="_적격(화산) _견적실행비교_청주비하내역(04.09.16)" xfId="2441"/>
    <cellStyle name="_적격(화산) _견적용내역" xfId="2442"/>
    <cellStyle name="_적격(화산) _견적용내역(도급비교)" xfId="2443"/>
    <cellStyle name="_적격(화산) _견적용내역(도급비교)_관저리슈빌최종실행1" xfId="2444"/>
    <cellStyle name="_적격(화산) _견적용내역(도급비교)_관저리슈빌최종실행1_관저리슈빌최종실행1" xfId="2445"/>
    <cellStyle name="_적격(화산) _견적용내역_관저리슈빌최종실행1" xfId="2446"/>
    <cellStyle name="_적격(화산) _견적용내역_관저리슈빌최종실행1_관저리슈빌최종실행1" xfId="2447"/>
    <cellStyle name="_적격(화산) _관저리슈빌최종실행(1224)" xfId="2448"/>
    <cellStyle name="_적격(화산) _관저리슈빌최종실행(1224)_관저리슈빌최종실행1" xfId="2449"/>
    <cellStyle name="_적격(화산) _관저리슈빌최종실행(1224)_관저리슈빌최종실행1_관저리슈빌최종실행1" xfId="2450"/>
    <cellStyle name="_적격(화산) _관저리슈빌최종실행1" xfId="2451"/>
    <cellStyle name="_적격(화산) _노은14BL 최종내역서(04.10.05)" xfId="2452"/>
    <cellStyle name="_적격(화산) _노은14BL 최종내역서(04.10.05)_복사본 13블럭내역(최종04.10.05)" xfId="2453"/>
    <cellStyle name="_적격(화산) _노은14BL 최종내역서(04.6.18)" xfId="2454"/>
    <cellStyle name="_적격(화산) _노은14BL 최종내역서(04.6.18)_노은14BL 최종내역서(04.10.05)" xfId="2455"/>
    <cellStyle name="_적격(화산) _노은14BL 최종내역서(04.6.18)_노은14BL 최종내역서(04.10.05)_복사본 13블럭내역(최종04.10.05)" xfId="2456"/>
    <cellStyle name="_적격(화산) _노은14BL 최종내역서(04.6.18)_노은2지구 13블럭내역(최종04.10.05)" xfId="2457"/>
    <cellStyle name="_적격(화산) _노은14BL 최종내역서(04.6.18)_청주비하내역(04.09.16)" xfId="2458"/>
    <cellStyle name="_적격(화산) _노은14BL 최종내역서(04.6.24)" xfId="2459"/>
    <cellStyle name="_적격(화산) _노은14BL 최종내역서(04.6.24)_검토" xfId="2460"/>
    <cellStyle name="_적격(화산) _노은14BL 최종내역서(04.6.24)_검토_복사본 13블럭내역(최종04.10.05)" xfId="2461"/>
    <cellStyle name="_적격(화산) _노은14BL 최종내역서(04.6.24)_검토1" xfId="2462"/>
    <cellStyle name="_적격(화산) _노은14BL 최종내역서(04.6.24)_검토1_복사본 13블럭내역(최종04.10.05)" xfId="2463"/>
    <cellStyle name="_적격(화산) _노은14BL 최종내역서(04.6.24)_검토2" xfId="2464"/>
    <cellStyle name="_적격(화산) _노은14BL 최종내역서(04.6.24)_검토2_복사본 13블럭내역(최종04.10.05)" xfId="2465"/>
    <cellStyle name="_적격(화산) _노은14BL 최종내역서(04.6.24)_복사본 13블럭내역(최종04.10.05)" xfId="2466"/>
    <cellStyle name="_적격(화산) _노은2지구 13블럭내역(최종04.10.05)" xfId="2467"/>
    <cellStyle name="_적격(화산) _당진실행검토" xfId="2468"/>
    <cellStyle name="_적격(화산) _당진실행검토_00.실행예산(결재)" xfId="2469"/>
    <cellStyle name="_적격(화산) _당진실행검토_07.복수리슈빌 미장" xfId="2470"/>
    <cellStyle name="_적격(화산) _당진실행검토_견적용내역" xfId="2471"/>
    <cellStyle name="_적격(화산) _당진실행검토_견적용내역(도급비교)" xfId="2472"/>
    <cellStyle name="_적격(화산) _당진실행검토_견적용내역(도급비교)_관저리슈빌최종실행1" xfId="2473"/>
    <cellStyle name="_적격(화산) _당진실행검토_견적용내역(도급비교)_관저리슈빌최종실행1_관저리슈빌최종실행1" xfId="2474"/>
    <cellStyle name="_적격(화산) _당진실행검토_견적용내역_관저리슈빌최종실행1" xfId="2475"/>
    <cellStyle name="_적격(화산) _당진실행검토_견적용내역_관저리슈빌최종실행1_관저리슈빌최종실행1" xfId="2476"/>
    <cellStyle name="_적격(화산) _당진실행검토_관저리슈빌최종실행(1224)" xfId="2477"/>
    <cellStyle name="_적격(화산) _당진실행검토_관저리슈빌최종실행(1224)_관저리슈빌최종실행1" xfId="2478"/>
    <cellStyle name="_적격(화산) _당진실행검토_관저리슈빌최종실행(1224)_관저리슈빌최종실행1_관저리슈빌최종실행1" xfId="2479"/>
    <cellStyle name="_적격(화산) _당진실행검토_관저리슈빌최종실행1" xfId="2480"/>
    <cellStyle name="_적격(화산) _당진실행검토_노은14BL 최종내역서(04.10.05)" xfId="2481"/>
    <cellStyle name="_적격(화산) _당진실행검토_노은14BL 최종내역서(04.10.05)_복사본 13블럭내역(최종04.10.05)" xfId="2482"/>
    <cellStyle name="_적격(화산) _당진실행검토_노은14BL 최종내역서(04.6.18)" xfId="2483"/>
    <cellStyle name="_적격(화산) _당진실행검토_노은14BL 최종내역서(04.6.18)_노은14BL 최종내역서(04.10.05)" xfId="2484"/>
    <cellStyle name="_적격(화산) _당진실행검토_노은14BL 최종내역서(04.6.18)_노은14BL 최종내역서(04.10.05)_복사본 13블럭내역(최종04.10.05)" xfId="2485"/>
    <cellStyle name="_적격(화산) _당진실행검토_노은14BL 최종내역서(04.6.18)_노은2지구 13블럭내역(최종04.10.05)" xfId="2486"/>
    <cellStyle name="_적격(화산) _당진실행검토_노은14BL 최종내역서(04.6.18)_청주비하내역(04.09.16)" xfId="2487"/>
    <cellStyle name="_적격(화산) _당진실행검토_노은14BL 최종내역서(04.6.24)" xfId="2488"/>
    <cellStyle name="_적격(화산) _당진실행검토_노은14BL 최종내역서(04.6.24)_검토" xfId="2489"/>
    <cellStyle name="_적격(화산) _당진실행검토_노은14BL 최종내역서(04.6.24)_검토_복사본 13블럭내역(최종04.10.05)" xfId="2490"/>
    <cellStyle name="_적격(화산) _당진실행검토_노은14BL 최종내역서(04.6.24)_검토1" xfId="2491"/>
    <cellStyle name="_적격(화산) _당진실행검토_노은14BL 최종내역서(04.6.24)_검토1_복사본 13블럭내역(최종04.10.05)" xfId="2492"/>
    <cellStyle name="_적격(화산) _당진실행검토_노은14BL 최종내역서(04.6.24)_검토2" xfId="2493"/>
    <cellStyle name="_적격(화산) _당진실행검토_노은14BL 최종내역서(04.6.24)_검토2_복사본 13블럭내역(최종04.10.05)" xfId="2494"/>
    <cellStyle name="_적격(화산) _당진실행검토_노은14BL 최종내역서(04.6.24)_복사본 13블럭내역(최종04.10.05)" xfId="2495"/>
    <cellStyle name="_적격(화산) _당진실행검토_노은2지구 13블럭내역(최종04.10.05)" xfId="2496"/>
    <cellStyle name="_적격(화산) _당진실행검토_동백리슈빌 최종내역서(단가참고)" xfId="2497"/>
    <cellStyle name="_적격(화산) _당진실행검토_동백리슈빌 최종내역서(단가참고)_복사본 13블럭내역(최종04.10.05)" xfId="2498"/>
    <cellStyle name="_적격(화산) _당진실행검토_동백리슈빌 확정내역서(2004.02.10)" xfId="2499"/>
    <cellStyle name="_적격(화산) _당진실행검토_리슈빌 공사별 비교(전체현장)" xfId="2500"/>
    <cellStyle name="_적격(화산) _당진실행검토_리슈빌 공사별 비교(전체현장)_복사본 13블럭내역(최종04.10.05)" xfId="2501"/>
    <cellStyle name="_적격(화산) _당진실행검토_삼익비교실행" xfId="2502"/>
    <cellStyle name="_적격(화산) _당진실행검토_삼익비교실행_00.실행예산(결재)" xfId="2503"/>
    <cellStyle name="_적격(화산) _당진실행검토_삼익비교실행_07.복수리슈빌 미장" xfId="2504"/>
    <cellStyle name="_적격(화산) _당진실행검토_삼익비교실행_견적용내역" xfId="2505"/>
    <cellStyle name="_적격(화산) _당진실행검토_삼익비교실행_견적용내역(도급비교)" xfId="2506"/>
    <cellStyle name="_적격(화산) _당진실행검토_삼익비교실행_견적용내역(도급비교)_관저리슈빌최종실행1" xfId="2507"/>
    <cellStyle name="_적격(화산) _당진실행검토_삼익비교실행_견적용내역(도급비교)_관저리슈빌최종실행1_관저리슈빌최종실행1" xfId="2508"/>
    <cellStyle name="_적격(화산) _당진실행검토_삼익비교실행_견적용내역_관저리슈빌최종실행1" xfId="2509"/>
    <cellStyle name="_적격(화산) _당진실행검토_삼익비교실행_견적용내역_관저리슈빌최종실행1_관저리슈빌최종실행1" xfId="2510"/>
    <cellStyle name="_적격(화산) _당진실행검토_삼익비교실행_관저리슈빌최종실행(1224)" xfId="2511"/>
    <cellStyle name="_적격(화산) _당진실행검토_삼익비교실행_관저리슈빌최종실행(1224)_관저리슈빌최종실행1" xfId="2512"/>
    <cellStyle name="_적격(화산) _당진실행검토_삼익비교실행_관저리슈빌최종실행(1224)_관저리슈빌최종실행1_관저리슈빌최종실행1" xfId="2513"/>
    <cellStyle name="_적격(화산) _당진실행검토_삼익비교실행_관저리슈빌최종실행1" xfId="2514"/>
    <cellStyle name="_적격(화산) _당진실행검토_삼익비교실행_노은14BL 최종내역서(04.10.05)" xfId="2515"/>
    <cellStyle name="_적격(화산) _당진실행검토_삼익비교실행_노은14BL 최종내역서(04.10.05)_복사본 13블럭내역(최종04.10.05)" xfId="2516"/>
    <cellStyle name="_적격(화산) _당진실행검토_삼익비교실행_노은14BL 최종내역서(04.6.18)" xfId="2517"/>
    <cellStyle name="_적격(화산) _당진실행검토_삼익비교실행_노은14BL 최종내역서(04.6.18)_노은14BL 최종내역서(04.10.05)" xfId="2518"/>
    <cellStyle name="_적격(화산) _당진실행검토_삼익비교실행_노은14BL 최종내역서(04.6.18)_노은14BL 최종내역서(04.10.05)_복사본 13블럭내역(최종04.10.05)" xfId="2519"/>
    <cellStyle name="_적격(화산) _당진실행검토_삼익비교실행_노은14BL 최종내역서(04.6.18)_노은2지구 13블럭내역(최종04.10.05)" xfId="2520"/>
    <cellStyle name="_적격(화산) _당진실행검토_삼익비교실행_노은14BL 최종내역서(04.6.18)_청주비하내역(04.09.16)" xfId="2521"/>
    <cellStyle name="_적격(화산) _당진실행검토_삼익비교실행_노은14BL 최종내역서(04.6.24)" xfId="2522"/>
    <cellStyle name="_적격(화산) _당진실행검토_삼익비교실행_노은14BL 최종내역서(04.6.24)_검토" xfId="2523"/>
    <cellStyle name="_적격(화산) _당진실행검토_삼익비교실행_노은14BL 최종내역서(04.6.24)_검토_복사본 13블럭내역(최종04.10.05)" xfId="2524"/>
    <cellStyle name="_적격(화산) _당진실행검토_삼익비교실행_노은14BL 최종내역서(04.6.24)_검토1" xfId="2525"/>
    <cellStyle name="_적격(화산) _당진실행검토_삼익비교실행_노은14BL 최종내역서(04.6.24)_검토1_복사본 13블럭내역(최종04.10.05)" xfId="2526"/>
    <cellStyle name="_적격(화산) _당진실행검토_삼익비교실행_노은14BL 최종내역서(04.6.24)_검토2" xfId="2527"/>
    <cellStyle name="_적격(화산) _당진실행검토_삼익비교실행_노은14BL 최종내역서(04.6.24)_검토2_복사본 13블럭내역(최종04.10.05)" xfId="2528"/>
    <cellStyle name="_적격(화산) _당진실행검토_삼익비교실행_노은14BL 최종내역서(04.6.24)_복사본 13블럭내역(최종04.10.05)" xfId="2529"/>
    <cellStyle name="_적격(화산) _당진실행검토_삼익비교실행_노은2지구 13블럭내역(최종04.10.05)" xfId="2530"/>
    <cellStyle name="_적격(화산) _당진실행검토_삼익비교실행_동백리슈빌 최종내역서(단가참고)" xfId="2531"/>
    <cellStyle name="_적격(화산) _당진실행검토_삼익비교실행_동백리슈빌 최종내역서(단가참고)_복사본 13블럭내역(최종04.10.05)" xfId="2532"/>
    <cellStyle name="_적격(화산) _당진실행검토_삼익비교실행_동백리슈빌 확정내역서(2004.02.10)" xfId="2533"/>
    <cellStyle name="_적격(화산) _당진실행검토_삼익비교실행_리슈빌 공사별 비교(전체현장)" xfId="2534"/>
    <cellStyle name="_적격(화산) _당진실행검토_삼익비교실행_리슈빌 공사별 비교(전체현장)_복사본 13블럭내역(최종04.10.05)" xfId="2535"/>
    <cellStyle name="_적격(화산) _당진실행검토_삼익비교실행_실행(노은리슈빌)" xfId="2536"/>
    <cellStyle name="_적격(화산) _당진실행검토_삼익비교실행_실행(노은리슈빌)_관저리슈빌최종실행1" xfId="2537"/>
    <cellStyle name="_적격(화산) _당진실행검토_삼익비교실행_실행(노은리슈빌)_관저리슈빌최종실행1_관저리슈빌최종실행1" xfId="2538"/>
    <cellStyle name="_적격(화산) _당진실행검토_삼익비교실행_실행예산 (2004.03.29)" xfId="2539"/>
    <cellStyle name="_적격(화산) _당진실행검토_삼익비교실행_용인IC 내역서(결재0413)" xfId="2540"/>
    <cellStyle name="_적격(화산) _당진실행검토_삼익비교실행_청주비하내역(04.09.16)" xfId="2541"/>
    <cellStyle name="_적격(화산) _당진실행검토_삼익협의실행" xfId="2542"/>
    <cellStyle name="_적격(화산) _당진실행검토_삼익협의실행_00.실행예산(결재)" xfId="2543"/>
    <cellStyle name="_적격(화산) _당진실행검토_삼익협의실행_07.복수리슈빌 미장" xfId="2544"/>
    <cellStyle name="_적격(화산) _당진실행검토_삼익협의실행_견적용내역" xfId="2545"/>
    <cellStyle name="_적격(화산) _당진실행검토_삼익협의실행_견적용내역(도급비교)" xfId="2546"/>
    <cellStyle name="_적격(화산) _당진실행검토_삼익협의실행_견적용내역(도급비교)_관저리슈빌최종실행1" xfId="2547"/>
    <cellStyle name="_적격(화산) _당진실행검토_삼익협의실행_견적용내역(도급비교)_관저리슈빌최종실행1_관저리슈빌최종실행1" xfId="2548"/>
    <cellStyle name="_적격(화산) _당진실행검토_삼익협의실행_견적용내역_관저리슈빌최종실행1" xfId="2549"/>
    <cellStyle name="_적격(화산) _당진실행검토_삼익협의실행_견적용내역_관저리슈빌최종실행1_관저리슈빌최종실행1" xfId="2550"/>
    <cellStyle name="_적격(화산) _당진실행검토_삼익협의실행_관저리슈빌최종실행(1224)" xfId="2551"/>
    <cellStyle name="_적격(화산) _당진실행검토_삼익협의실행_관저리슈빌최종실행(1224)_관저리슈빌최종실행1" xfId="2552"/>
    <cellStyle name="_적격(화산) _당진실행검토_삼익협의실행_관저리슈빌최종실행(1224)_관저리슈빌최종실행1_관저리슈빌최종실행1" xfId="2553"/>
    <cellStyle name="_적격(화산) _당진실행검토_삼익협의실행_관저리슈빌최종실행1" xfId="2554"/>
    <cellStyle name="_적격(화산) _당진실행검토_삼익협의실행_노은14BL 최종내역서(04.10.05)" xfId="2555"/>
    <cellStyle name="_적격(화산) _당진실행검토_삼익협의실행_노은14BL 최종내역서(04.10.05)_복사본 13블럭내역(최종04.10.05)" xfId="2556"/>
    <cellStyle name="_적격(화산) _당진실행검토_삼익협의실행_노은14BL 최종내역서(04.6.18)" xfId="2557"/>
    <cellStyle name="_적격(화산) _당진실행검토_삼익협의실행_노은14BL 최종내역서(04.6.18)_노은14BL 최종내역서(04.10.05)" xfId="2558"/>
    <cellStyle name="_적격(화산) _당진실행검토_삼익협의실행_노은14BL 최종내역서(04.6.18)_노은14BL 최종내역서(04.10.05)_복사본 13블럭내역(최종04.10.05)" xfId="2559"/>
    <cellStyle name="_적격(화산) _당진실행검토_삼익협의실행_노은14BL 최종내역서(04.6.18)_노은2지구 13블럭내역(최종04.10.05)" xfId="2560"/>
    <cellStyle name="_적격(화산) _당진실행검토_삼익협의실행_노은14BL 최종내역서(04.6.18)_청주비하내역(04.09.16)" xfId="2561"/>
    <cellStyle name="_적격(화산) _당진실행검토_삼익협의실행_노은14BL 최종내역서(04.6.24)" xfId="2562"/>
    <cellStyle name="_적격(화산) _당진실행검토_삼익협의실행_노은14BL 최종내역서(04.6.24)_검토" xfId="2563"/>
    <cellStyle name="_적격(화산) _당진실행검토_삼익협의실행_노은14BL 최종내역서(04.6.24)_검토_복사본 13블럭내역(최종04.10.05)" xfId="2564"/>
    <cellStyle name="_적격(화산) _당진실행검토_삼익협의실행_노은14BL 최종내역서(04.6.24)_검토1" xfId="2565"/>
    <cellStyle name="_적격(화산) _당진실행검토_삼익협의실행_노은14BL 최종내역서(04.6.24)_검토1_복사본 13블럭내역(최종04.10.05)" xfId="2566"/>
    <cellStyle name="_적격(화산) _당진실행검토_삼익협의실행_노은14BL 최종내역서(04.6.24)_검토2" xfId="2567"/>
    <cellStyle name="_적격(화산) _당진실행검토_삼익협의실행_노은14BL 최종내역서(04.6.24)_검토2_복사본 13블럭내역(최종04.10.05)" xfId="2568"/>
    <cellStyle name="_적격(화산) _당진실행검토_삼익협의실행_노은14BL 최종내역서(04.6.24)_복사본 13블럭내역(최종04.10.05)" xfId="2569"/>
    <cellStyle name="_적격(화산) _당진실행검토_삼익협의실행_노은2지구 13블럭내역(최종04.10.05)" xfId="2570"/>
    <cellStyle name="_적격(화산) _당진실행검토_삼익협의실행_동백리슈빌 최종내역서(단가참고)" xfId="2571"/>
    <cellStyle name="_적격(화산) _당진실행검토_삼익협의실행_동백리슈빌 최종내역서(단가참고)_복사본 13블럭내역(최종04.10.05)" xfId="2572"/>
    <cellStyle name="_적격(화산) _당진실행검토_삼익협의실행_동백리슈빌 확정내역서(2004.02.10)" xfId="2573"/>
    <cellStyle name="_적격(화산) _당진실행검토_삼익협의실행_리슈빌 공사별 비교(전체현장)" xfId="2574"/>
    <cellStyle name="_적격(화산) _당진실행검토_삼익협의실행_리슈빌 공사별 비교(전체현장)_복사본 13블럭내역(최종04.10.05)" xfId="2575"/>
    <cellStyle name="_적격(화산) _당진실행검토_삼익협의실행_실행(노은리슈빌)" xfId="2576"/>
    <cellStyle name="_적격(화산) _당진실행검토_삼익협의실행_실행(노은리슈빌)_관저리슈빌최종실행1" xfId="2577"/>
    <cellStyle name="_적격(화산) _당진실행검토_삼익협의실행_실행(노은리슈빌)_관저리슈빌최종실행1_관저리슈빌최종실행1" xfId="2578"/>
    <cellStyle name="_적격(화산) _당진실행검토_삼익협의실행_실행예산 (2004.03.29)" xfId="2579"/>
    <cellStyle name="_적격(화산) _당진실행검토_삼익협의실행_용인IC 내역서(결재0413)" xfId="2580"/>
    <cellStyle name="_적격(화산) _당진실행검토_삼익협의실행_청주비하내역(04.09.16)" xfId="2581"/>
    <cellStyle name="_적격(화산) _당진실행검토_실행(노은리슈빌)" xfId="2582"/>
    <cellStyle name="_적격(화산) _당진실행검토_실행(노은리슈빌)_관저리슈빌최종실행1" xfId="2583"/>
    <cellStyle name="_적격(화산) _당진실행검토_실행(노은리슈빌)_관저리슈빌최종실행1_관저리슈빌최종실행1" xfId="2584"/>
    <cellStyle name="_적격(화산) _당진실행검토_실행검토228" xfId="2585"/>
    <cellStyle name="_적격(화산) _당진실행검토_실행검토228_00.실행예산(결재)" xfId="2586"/>
    <cellStyle name="_적격(화산) _당진실행검토_실행검토228_07.복수리슈빌 미장" xfId="2587"/>
    <cellStyle name="_적격(화산) _당진실행검토_실행검토228_견적용내역" xfId="2588"/>
    <cellStyle name="_적격(화산) _당진실행검토_실행검토228_견적용내역(도급비교)" xfId="2589"/>
    <cellStyle name="_적격(화산) _당진실행검토_실행검토228_견적용내역(도급비교)_관저리슈빌최종실행1" xfId="2590"/>
    <cellStyle name="_적격(화산) _당진실행검토_실행검토228_견적용내역(도급비교)_관저리슈빌최종실행1_관저리슈빌최종실행1" xfId="2591"/>
    <cellStyle name="_적격(화산) _당진실행검토_실행검토228_견적용내역_관저리슈빌최종실행1" xfId="2592"/>
    <cellStyle name="_적격(화산) _당진실행검토_실행검토228_견적용내역_관저리슈빌최종실행1_관저리슈빌최종실행1" xfId="2593"/>
    <cellStyle name="_적격(화산) _당진실행검토_실행검토228_관저리슈빌최종실행(1224)" xfId="2594"/>
    <cellStyle name="_적격(화산) _당진실행검토_실행검토228_관저리슈빌최종실행(1224)_관저리슈빌최종실행1" xfId="2595"/>
    <cellStyle name="_적격(화산) _당진실행검토_실행검토228_관저리슈빌최종실행(1224)_관저리슈빌최종실행1_관저리슈빌최종실행1" xfId="2596"/>
    <cellStyle name="_적격(화산) _당진실행검토_실행검토228_관저리슈빌최종실행1" xfId="2597"/>
    <cellStyle name="_적격(화산) _당진실행검토_실행검토228_노은14BL 최종내역서(04.10.05)" xfId="2598"/>
    <cellStyle name="_적격(화산) _당진실행검토_실행검토228_노은14BL 최종내역서(04.10.05)_복사본 13블럭내역(최종04.10.05)" xfId="2599"/>
    <cellStyle name="_적격(화산) _당진실행검토_실행검토228_노은14BL 최종내역서(04.6.18)" xfId="2600"/>
    <cellStyle name="_적격(화산) _당진실행검토_실행검토228_노은14BL 최종내역서(04.6.18)_노은14BL 최종내역서(04.10.05)" xfId="2601"/>
    <cellStyle name="_적격(화산) _당진실행검토_실행검토228_노은14BL 최종내역서(04.6.18)_노은14BL 최종내역서(04.10.05)_복사본 13블럭내역(최종04.10.05)" xfId="2602"/>
    <cellStyle name="_적격(화산) _당진실행검토_실행검토228_노은14BL 최종내역서(04.6.18)_노은2지구 13블럭내역(최종04.10.05)" xfId="2603"/>
    <cellStyle name="_적격(화산) _당진실행검토_실행검토228_노은14BL 최종내역서(04.6.18)_청주비하내역(04.09.16)" xfId="2604"/>
    <cellStyle name="_적격(화산) _당진실행검토_실행검토228_노은14BL 최종내역서(04.6.24)" xfId="2605"/>
    <cellStyle name="_적격(화산) _당진실행검토_실행검토228_노은14BL 최종내역서(04.6.24)_검토" xfId="2606"/>
    <cellStyle name="_적격(화산) _당진실행검토_실행검토228_노은14BL 최종내역서(04.6.24)_검토_복사본 13블럭내역(최종04.10.05)" xfId="2607"/>
    <cellStyle name="_적격(화산) _당진실행검토_실행검토228_노은14BL 최종내역서(04.6.24)_검토1" xfId="2608"/>
    <cellStyle name="_적격(화산) _당진실행검토_실행검토228_노은14BL 최종내역서(04.6.24)_검토1_복사본 13블럭내역(최종04.10.05)" xfId="2609"/>
    <cellStyle name="_적격(화산) _당진실행검토_실행검토228_노은14BL 최종내역서(04.6.24)_검토2" xfId="2610"/>
    <cellStyle name="_적격(화산) _당진실행검토_실행검토228_노은14BL 최종내역서(04.6.24)_검토2_복사본 13블럭내역(최종04.10.05)" xfId="2611"/>
    <cellStyle name="_적격(화산) _당진실행검토_실행검토228_노은14BL 최종내역서(04.6.24)_복사본 13블럭내역(최종04.10.05)" xfId="2612"/>
    <cellStyle name="_적격(화산) _당진실행검토_실행검토228_노은2지구 13블럭내역(최종04.10.05)" xfId="2613"/>
    <cellStyle name="_적격(화산) _당진실행검토_실행검토228_동백리슈빌 최종내역서(단가참고)" xfId="2614"/>
    <cellStyle name="_적격(화산) _당진실행검토_실행검토228_동백리슈빌 최종내역서(단가참고)_복사본 13블럭내역(최종04.10.05)" xfId="2615"/>
    <cellStyle name="_적격(화산) _당진실행검토_실행검토228_동백리슈빌 확정내역서(2004.02.10)" xfId="2616"/>
    <cellStyle name="_적격(화산) _당진실행검토_실행검토228_리슈빌 공사별 비교(전체현장)" xfId="2617"/>
    <cellStyle name="_적격(화산) _당진실행검토_실행검토228_리슈빌 공사별 비교(전체현장)_복사본 13블럭내역(최종04.10.05)" xfId="2618"/>
    <cellStyle name="_적격(화산) _당진실행검토_실행검토228_실행(노은리슈빌)" xfId="2619"/>
    <cellStyle name="_적격(화산) _당진실행검토_실행검토228_실행(노은리슈빌)_관저리슈빌최종실행1" xfId="2620"/>
    <cellStyle name="_적격(화산) _당진실행검토_실행검토228_실행(노은리슈빌)_관저리슈빌최종실행1_관저리슈빌최종실행1" xfId="2621"/>
    <cellStyle name="_적격(화산) _당진실행검토_실행검토228_실행예산 (2004.03.29)" xfId="2622"/>
    <cellStyle name="_적격(화산) _당진실행검토_실행검토228_용인IC 내역서(결재0413)" xfId="2623"/>
    <cellStyle name="_적격(화산) _당진실행검토_실행검토228_청주비하내역(04.09.16)" xfId="2624"/>
    <cellStyle name="_적격(화산) _당진실행검토_실행예산 (2004.03.29)" xfId="2625"/>
    <cellStyle name="_적격(화산) _당진실행검토_용인IC 내역서(결재0413)" xfId="2626"/>
    <cellStyle name="_적격(화산) _당진실행검토_청주비하내역(04.09.16)" xfId="2627"/>
    <cellStyle name="_적격(화산) _동백리슈빌 최종내역서(단가참고)" xfId="2628"/>
    <cellStyle name="_적격(화산) _동백리슈빌 최종내역서(단가참고)_복사본 13블럭내역(최종04.10.05)" xfId="2629"/>
    <cellStyle name="_적격(화산) _동백리슈빌 확정내역서(2004.02.10)" xfId="2630"/>
    <cellStyle name="_적격(화산) _리슈빌 공사별 비교(전체현장)" xfId="2631"/>
    <cellStyle name="_적격(화산) _리슈빌 공사별 비교(전체현장)_복사본 13블럭내역(최종04.10.05)" xfId="2632"/>
    <cellStyle name="_적격(화산) _실행(노은리슈빌)" xfId="2633"/>
    <cellStyle name="_적격(화산) _실행(노은리슈빌)_관저리슈빌최종실행1" xfId="2634"/>
    <cellStyle name="_적격(화산) _실행(노은리슈빌)_관저리슈빌최종실행1_관저리슈빌최종실행1" xfId="2635"/>
    <cellStyle name="_적격(화산) _실행검토228" xfId="2636"/>
    <cellStyle name="_적격(화산) _실행검토228_00.실행예산(결재)" xfId="2637"/>
    <cellStyle name="_적격(화산) _실행검토228_07.복수리슈빌 미장" xfId="2638"/>
    <cellStyle name="_적격(화산) _실행검토228_견적용내역" xfId="2639"/>
    <cellStyle name="_적격(화산) _실행검토228_견적용내역(도급비교)" xfId="2640"/>
    <cellStyle name="_적격(화산) _실행검토228_견적용내역(도급비교)_관저리슈빌최종실행1" xfId="2641"/>
    <cellStyle name="_적격(화산) _실행검토228_견적용내역(도급비교)_관저리슈빌최종실행1_관저리슈빌최종실행1" xfId="2642"/>
    <cellStyle name="_적격(화산) _실행검토228_견적용내역_관저리슈빌최종실행1" xfId="2643"/>
    <cellStyle name="_적격(화산) _실행검토228_견적용내역_관저리슈빌최종실행1_관저리슈빌최종실행1" xfId="2644"/>
    <cellStyle name="_적격(화산) _실행검토228_관저리슈빌최종실행(1224)" xfId="2645"/>
    <cellStyle name="_적격(화산) _실행검토228_관저리슈빌최종실행(1224)_관저리슈빌최종실행1" xfId="2646"/>
    <cellStyle name="_적격(화산) _실행검토228_관저리슈빌최종실행(1224)_관저리슈빌최종실행1_관저리슈빌최종실행1" xfId="2647"/>
    <cellStyle name="_적격(화산) _실행검토228_관저리슈빌최종실행1" xfId="2648"/>
    <cellStyle name="_적격(화산) _실행검토228_노은14BL 최종내역서(04.10.05)" xfId="2649"/>
    <cellStyle name="_적격(화산) _실행검토228_노은14BL 최종내역서(04.10.05)_복사본 13블럭내역(최종04.10.05)" xfId="2650"/>
    <cellStyle name="_적격(화산) _실행검토228_노은14BL 최종내역서(04.6.18)" xfId="2651"/>
    <cellStyle name="_적격(화산) _실행검토228_노은14BL 최종내역서(04.6.18)_노은14BL 최종내역서(04.10.05)" xfId="2652"/>
    <cellStyle name="_적격(화산) _실행검토228_노은14BL 최종내역서(04.6.18)_노은14BL 최종내역서(04.10.05)_복사본 13블럭내역(최종04.10.05)" xfId="2653"/>
    <cellStyle name="_적격(화산) _실행검토228_노은14BL 최종내역서(04.6.18)_노은2지구 13블럭내역(최종04.10.05)" xfId="2654"/>
    <cellStyle name="_적격(화산) _실행검토228_노은14BL 최종내역서(04.6.18)_청주비하내역(04.09.16)" xfId="2655"/>
    <cellStyle name="_적격(화산) _실행검토228_노은14BL 최종내역서(04.6.24)" xfId="2656"/>
    <cellStyle name="_적격(화산) _실행검토228_노은14BL 최종내역서(04.6.24)_검토" xfId="2657"/>
    <cellStyle name="_적격(화산) _실행검토228_노은14BL 최종내역서(04.6.24)_검토_복사본 13블럭내역(최종04.10.05)" xfId="2658"/>
    <cellStyle name="_적격(화산) _실행검토228_노은14BL 최종내역서(04.6.24)_검토1" xfId="2659"/>
    <cellStyle name="_적격(화산) _실행검토228_노은14BL 최종내역서(04.6.24)_검토1_복사본 13블럭내역(최종04.10.05)" xfId="2660"/>
    <cellStyle name="_적격(화산) _실행검토228_노은14BL 최종내역서(04.6.24)_검토2" xfId="2661"/>
    <cellStyle name="_적격(화산) _실행검토228_노은14BL 최종내역서(04.6.24)_검토2_복사본 13블럭내역(최종04.10.05)" xfId="2662"/>
    <cellStyle name="_적격(화산) _실행검토228_노은14BL 최종내역서(04.6.24)_복사본 13블럭내역(최종04.10.05)" xfId="2663"/>
    <cellStyle name="_적격(화산) _실행검토228_노은2지구 13블럭내역(최종04.10.05)" xfId="2664"/>
    <cellStyle name="_적격(화산) _실행검토228_동백리슈빌 최종내역서(단가참고)" xfId="2665"/>
    <cellStyle name="_적격(화산) _실행검토228_동백리슈빌 최종내역서(단가참고)_복사본 13블럭내역(최종04.10.05)" xfId="2666"/>
    <cellStyle name="_적격(화산) _실행검토228_동백리슈빌 확정내역서(2004.02.10)" xfId="2667"/>
    <cellStyle name="_적격(화산) _실행검토228_리슈빌 공사별 비교(전체현장)" xfId="2668"/>
    <cellStyle name="_적격(화산) _실행검토228_리슈빌 공사별 비교(전체현장)_복사본 13블럭내역(최종04.10.05)" xfId="2669"/>
    <cellStyle name="_적격(화산) _실행검토228_삼익비교실행" xfId="2670"/>
    <cellStyle name="_적격(화산) _실행검토228_삼익비교실행_00.실행예산(결재)" xfId="2671"/>
    <cellStyle name="_적격(화산) _실행검토228_삼익비교실행_07.복수리슈빌 미장" xfId="2672"/>
    <cellStyle name="_적격(화산) _실행검토228_삼익비교실행_견적용내역" xfId="2673"/>
    <cellStyle name="_적격(화산) _실행검토228_삼익비교실행_견적용내역(도급비교)" xfId="2674"/>
    <cellStyle name="_적격(화산) _실행검토228_삼익비교실행_견적용내역(도급비교)_관저리슈빌최종실행1" xfId="2675"/>
    <cellStyle name="_적격(화산) _실행검토228_삼익비교실행_견적용내역(도급비교)_관저리슈빌최종실행1_관저리슈빌최종실행1" xfId="2676"/>
    <cellStyle name="_적격(화산) _실행검토228_삼익비교실행_견적용내역_관저리슈빌최종실행1" xfId="2677"/>
    <cellStyle name="_적격(화산) _실행검토228_삼익비교실행_견적용내역_관저리슈빌최종실행1_관저리슈빌최종실행1" xfId="2678"/>
    <cellStyle name="_적격(화산) _실행검토228_삼익비교실행_관저리슈빌최종실행(1224)" xfId="2679"/>
    <cellStyle name="_적격(화산) _실행검토228_삼익비교실행_관저리슈빌최종실행(1224)_관저리슈빌최종실행1" xfId="2680"/>
    <cellStyle name="_적격(화산) _실행검토228_삼익비교실행_관저리슈빌최종실행(1224)_관저리슈빌최종실행1_관저리슈빌최종실행1" xfId="2681"/>
    <cellStyle name="_적격(화산) _실행검토228_삼익비교실행_관저리슈빌최종실행1" xfId="2682"/>
    <cellStyle name="_적격(화산) _실행검토228_삼익비교실행_노은14BL 최종내역서(04.10.05)" xfId="2683"/>
    <cellStyle name="_적격(화산) _실행검토228_삼익비교실행_노은14BL 최종내역서(04.10.05)_복사본 13블럭내역(최종04.10.05)" xfId="2684"/>
    <cellStyle name="_적격(화산) _실행검토228_삼익비교실행_노은14BL 최종내역서(04.6.18)" xfId="2685"/>
    <cellStyle name="_적격(화산) _실행검토228_삼익비교실행_노은14BL 최종내역서(04.6.18)_노은14BL 최종내역서(04.10.05)" xfId="2686"/>
    <cellStyle name="_적격(화산) _실행검토228_삼익비교실행_노은14BL 최종내역서(04.6.18)_노은14BL 최종내역서(04.10.05)_복사본 13블럭내역(최종04.10.05)" xfId="2687"/>
    <cellStyle name="_적격(화산) _실행검토228_삼익비교실행_노은14BL 최종내역서(04.6.18)_노은2지구 13블럭내역(최종04.10.05)" xfId="2688"/>
    <cellStyle name="_적격(화산) _실행검토228_삼익비교실행_노은14BL 최종내역서(04.6.18)_청주비하내역(04.09.16)" xfId="2689"/>
    <cellStyle name="_적격(화산) _실행검토228_삼익비교실행_노은14BL 최종내역서(04.6.24)" xfId="2690"/>
    <cellStyle name="_적격(화산) _실행검토228_삼익비교실행_노은14BL 최종내역서(04.6.24)_검토" xfId="2691"/>
    <cellStyle name="_적격(화산) _실행검토228_삼익비교실행_노은14BL 최종내역서(04.6.24)_검토_복사본 13블럭내역(최종04.10.05)" xfId="2692"/>
    <cellStyle name="_적격(화산) _실행검토228_삼익비교실행_노은14BL 최종내역서(04.6.24)_검토1" xfId="2693"/>
    <cellStyle name="_적격(화산) _실행검토228_삼익비교실행_노은14BL 최종내역서(04.6.24)_검토1_복사본 13블럭내역(최종04.10.05)" xfId="2694"/>
    <cellStyle name="_적격(화산) _실행검토228_삼익비교실행_노은14BL 최종내역서(04.6.24)_검토2" xfId="2695"/>
    <cellStyle name="_적격(화산) _실행검토228_삼익비교실행_노은14BL 최종내역서(04.6.24)_검토2_복사본 13블럭내역(최종04.10.05)" xfId="2696"/>
    <cellStyle name="_적격(화산) _실행검토228_삼익비교실행_노은14BL 최종내역서(04.6.24)_복사본 13블럭내역(최종04.10.05)" xfId="2697"/>
    <cellStyle name="_적격(화산) _실행검토228_삼익비교실행_노은2지구 13블럭내역(최종04.10.05)" xfId="2698"/>
    <cellStyle name="_적격(화산) _실행검토228_삼익비교실행_동백리슈빌 최종내역서(단가참고)" xfId="2699"/>
    <cellStyle name="_적격(화산) _실행검토228_삼익비교실행_동백리슈빌 최종내역서(단가참고)_복사본 13블럭내역(최종04.10.05)" xfId="2700"/>
    <cellStyle name="_적격(화산) _실행검토228_삼익비교실행_동백리슈빌 확정내역서(2004.02.10)" xfId="2701"/>
    <cellStyle name="_적격(화산) _실행검토228_삼익비교실행_리슈빌 공사별 비교(전체현장)" xfId="2702"/>
    <cellStyle name="_적격(화산) _실행검토228_삼익비교실행_리슈빌 공사별 비교(전체현장)_복사본 13블럭내역(최종04.10.05)" xfId="2703"/>
    <cellStyle name="_적격(화산) _실행검토228_삼익비교실행_실행(노은리슈빌)" xfId="2704"/>
    <cellStyle name="_적격(화산) _실행검토228_삼익비교실행_실행(노은리슈빌)_관저리슈빌최종실행1" xfId="2705"/>
    <cellStyle name="_적격(화산) _실행검토228_삼익비교실행_실행(노은리슈빌)_관저리슈빌최종실행1_관저리슈빌최종실행1" xfId="2706"/>
    <cellStyle name="_적격(화산) _실행검토228_삼익비교실행_실행예산 (2004.03.29)" xfId="2707"/>
    <cellStyle name="_적격(화산) _실행검토228_삼익비교실행_용인IC 내역서(결재0413)" xfId="2708"/>
    <cellStyle name="_적격(화산) _실행검토228_삼익비교실행_청주비하내역(04.09.16)" xfId="2709"/>
    <cellStyle name="_적격(화산) _실행검토228_삼익협의실행" xfId="2710"/>
    <cellStyle name="_적격(화산) _실행검토228_삼익협의실행_00.실행예산(결재)" xfId="2711"/>
    <cellStyle name="_적격(화산) _실행검토228_삼익협의실행_07.복수리슈빌 미장" xfId="2712"/>
    <cellStyle name="_적격(화산) _실행검토228_삼익협의실행_견적용내역" xfId="2713"/>
    <cellStyle name="_적격(화산) _실행검토228_삼익협의실행_견적용내역(도급비교)" xfId="2714"/>
    <cellStyle name="_적격(화산) _실행검토228_삼익협의실행_견적용내역(도급비교)_관저리슈빌최종실행1" xfId="2715"/>
    <cellStyle name="_적격(화산) _실행검토228_삼익협의실행_견적용내역(도급비교)_관저리슈빌최종실행1_관저리슈빌최종실행1" xfId="2716"/>
    <cellStyle name="_적격(화산) _실행검토228_삼익협의실행_견적용내역_관저리슈빌최종실행1" xfId="2717"/>
    <cellStyle name="_적격(화산) _실행검토228_삼익협의실행_견적용내역_관저리슈빌최종실행1_관저리슈빌최종실행1" xfId="2718"/>
    <cellStyle name="_적격(화산) _실행검토228_삼익협의실행_관저리슈빌최종실행(1224)" xfId="2719"/>
    <cellStyle name="_적격(화산) _실행검토228_삼익협의실행_관저리슈빌최종실행(1224)_관저리슈빌최종실행1" xfId="2720"/>
    <cellStyle name="_적격(화산) _실행검토228_삼익협의실행_관저리슈빌최종실행(1224)_관저리슈빌최종실행1_관저리슈빌최종실행1" xfId="2721"/>
    <cellStyle name="_적격(화산) _실행검토228_삼익협의실행_관저리슈빌최종실행1" xfId="2722"/>
    <cellStyle name="_적격(화산) _실행검토228_삼익협의실행_노은14BL 최종내역서(04.10.05)" xfId="2723"/>
    <cellStyle name="_적격(화산) _실행검토228_삼익협의실행_노은14BL 최종내역서(04.10.05)_복사본 13블럭내역(최종04.10.05)" xfId="2724"/>
    <cellStyle name="_적격(화산) _실행검토228_삼익협의실행_노은14BL 최종내역서(04.6.18)" xfId="2725"/>
    <cellStyle name="_적격(화산) _실행검토228_삼익협의실행_노은14BL 최종내역서(04.6.18)_노은14BL 최종내역서(04.10.05)" xfId="2726"/>
    <cellStyle name="_적격(화산) _실행검토228_삼익협의실행_노은14BL 최종내역서(04.6.18)_노은14BL 최종내역서(04.10.05)_복사본 13블럭내역(최종04.10.05)" xfId="2727"/>
    <cellStyle name="_적격(화산) _실행검토228_삼익협의실행_노은14BL 최종내역서(04.6.18)_노은2지구 13블럭내역(최종04.10.05)" xfId="2728"/>
    <cellStyle name="_적격(화산) _실행검토228_삼익협의실행_노은14BL 최종내역서(04.6.18)_청주비하내역(04.09.16)" xfId="2729"/>
    <cellStyle name="_적격(화산) _실행검토228_삼익협의실행_노은14BL 최종내역서(04.6.24)" xfId="2730"/>
    <cellStyle name="_적격(화산) _실행검토228_삼익협의실행_노은14BL 최종내역서(04.6.24)_검토" xfId="2731"/>
    <cellStyle name="_적격(화산) _실행검토228_삼익협의실행_노은14BL 최종내역서(04.6.24)_검토_복사본 13블럭내역(최종04.10.05)" xfId="2732"/>
    <cellStyle name="_적격(화산) _실행검토228_삼익협의실행_노은14BL 최종내역서(04.6.24)_검토1" xfId="2733"/>
    <cellStyle name="_적격(화산) _실행검토228_삼익협의실행_노은14BL 최종내역서(04.6.24)_검토1_복사본 13블럭내역(최종04.10.05)" xfId="2734"/>
    <cellStyle name="_적격(화산) _실행검토228_삼익협의실행_노은14BL 최종내역서(04.6.24)_검토2" xfId="2735"/>
    <cellStyle name="_적격(화산) _실행검토228_삼익협의실행_노은14BL 최종내역서(04.6.24)_검토2_복사본 13블럭내역(최종04.10.05)" xfId="2736"/>
    <cellStyle name="_적격(화산) _실행검토228_삼익협의실행_노은14BL 최종내역서(04.6.24)_복사본 13블럭내역(최종04.10.05)" xfId="2737"/>
    <cellStyle name="_적격(화산) _실행검토228_삼익협의실행_노은2지구 13블럭내역(최종04.10.05)" xfId="2738"/>
    <cellStyle name="_적격(화산) _실행검토228_삼익협의실행_동백리슈빌 최종내역서(단가참고)" xfId="2739"/>
    <cellStyle name="_적격(화산) _실행검토228_삼익협의실행_동백리슈빌 최종내역서(단가참고)_복사본 13블럭내역(최종04.10.05)" xfId="2740"/>
    <cellStyle name="_적격(화산) _실행검토228_삼익협의실행_동백리슈빌 확정내역서(2004.02.10)" xfId="2741"/>
    <cellStyle name="_적격(화산) _실행검토228_삼익협의실행_리슈빌 공사별 비교(전체현장)" xfId="2742"/>
    <cellStyle name="_적격(화산) _실행검토228_삼익협의실행_리슈빌 공사별 비교(전체현장)_복사본 13블럭내역(최종04.10.05)" xfId="2743"/>
    <cellStyle name="_적격(화산) _실행검토228_삼익협의실행_실행(노은리슈빌)" xfId="2744"/>
    <cellStyle name="_적격(화산) _실행검토228_삼익협의실행_실행(노은리슈빌)_관저리슈빌최종실행1" xfId="2745"/>
    <cellStyle name="_적격(화산) _실행검토228_삼익협의실행_실행(노은리슈빌)_관저리슈빌최종실행1_관저리슈빌최종실행1" xfId="2746"/>
    <cellStyle name="_적격(화산) _실행검토228_삼익협의실행_실행예산 (2004.03.29)" xfId="2747"/>
    <cellStyle name="_적격(화산) _실행검토228_삼익협의실행_용인IC 내역서(결재0413)" xfId="2748"/>
    <cellStyle name="_적격(화산) _실행검토228_삼익협의실행_청주비하내역(04.09.16)" xfId="2749"/>
    <cellStyle name="_적격(화산) _실행검토228_실행(노은리슈빌)" xfId="2750"/>
    <cellStyle name="_적격(화산) _실행검토228_실행(노은리슈빌)_관저리슈빌최종실행1" xfId="2751"/>
    <cellStyle name="_적격(화산) _실행검토228_실행(노은리슈빌)_관저리슈빌최종실행1_관저리슈빌최종실행1" xfId="2752"/>
    <cellStyle name="_적격(화산) _실행검토228_실행검토228" xfId="2753"/>
    <cellStyle name="_적격(화산) _실행검토228_실행검토228_00.실행예산(결재)" xfId="2754"/>
    <cellStyle name="_적격(화산) _실행검토228_실행검토228_07.복수리슈빌 미장" xfId="2755"/>
    <cellStyle name="_적격(화산) _실행검토228_실행검토228_견적용내역" xfId="2756"/>
    <cellStyle name="_적격(화산) _실행검토228_실행검토228_견적용내역(도급비교)" xfId="2757"/>
    <cellStyle name="_적격(화산) _실행검토228_실행검토228_견적용내역(도급비교)_관저리슈빌최종실행1" xfId="2758"/>
    <cellStyle name="_적격(화산) _실행검토228_실행검토228_견적용내역(도급비교)_관저리슈빌최종실행1_관저리슈빌최종실행1" xfId="2759"/>
    <cellStyle name="_적격(화산) _실행검토228_실행검토228_견적용내역_관저리슈빌최종실행1" xfId="2760"/>
    <cellStyle name="_적격(화산) _실행검토228_실행검토228_견적용내역_관저리슈빌최종실행1_관저리슈빌최종실행1" xfId="2761"/>
    <cellStyle name="_적격(화산) _실행검토228_실행검토228_관저리슈빌최종실행(1224)" xfId="2762"/>
    <cellStyle name="_적격(화산) _실행검토228_실행검토228_관저리슈빌최종실행(1224)_관저리슈빌최종실행1" xfId="2763"/>
    <cellStyle name="_적격(화산) _실행검토228_실행검토228_관저리슈빌최종실행(1224)_관저리슈빌최종실행1_관저리슈빌최종실행1" xfId="2764"/>
    <cellStyle name="_적격(화산) _실행검토228_실행검토228_관저리슈빌최종실행1" xfId="2765"/>
    <cellStyle name="_적격(화산) _실행검토228_실행검토228_노은14BL 최종내역서(04.10.05)" xfId="2766"/>
    <cellStyle name="_적격(화산) _실행검토228_실행검토228_노은14BL 최종내역서(04.10.05)_복사본 13블럭내역(최종04.10.05)" xfId="2767"/>
    <cellStyle name="_적격(화산) _실행검토228_실행검토228_노은14BL 최종내역서(04.6.18)" xfId="2768"/>
    <cellStyle name="_적격(화산) _실행검토228_실행검토228_노은14BL 최종내역서(04.6.18)_노은14BL 최종내역서(04.10.05)" xfId="2769"/>
    <cellStyle name="_적격(화산) _실행검토228_실행검토228_노은14BL 최종내역서(04.6.18)_노은14BL 최종내역서(04.10.05)_복사본 13블럭내역(최종04.10.05)" xfId="2770"/>
    <cellStyle name="_적격(화산) _실행검토228_실행검토228_노은14BL 최종내역서(04.6.18)_노은2지구 13블럭내역(최종04.10.05)" xfId="2771"/>
    <cellStyle name="_적격(화산) _실행검토228_실행검토228_노은14BL 최종내역서(04.6.18)_청주비하내역(04.09.16)" xfId="2772"/>
    <cellStyle name="_적격(화산) _실행검토228_실행검토228_노은14BL 최종내역서(04.6.24)" xfId="2773"/>
    <cellStyle name="_적격(화산) _실행검토228_실행검토228_노은14BL 최종내역서(04.6.24)_검토" xfId="2774"/>
    <cellStyle name="_적격(화산) _실행검토228_실행검토228_노은14BL 최종내역서(04.6.24)_검토_복사본 13블럭내역(최종04.10.05)" xfId="2775"/>
    <cellStyle name="_적격(화산) _실행검토228_실행검토228_노은14BL 최종내역서(04.6.24)_검토1" xfId="2776"/>
    <cellStyle name="_적격(화산) _실행검토228_실행검토228_노은14BL 최종내역서(04.6.24)_검토1_복사본 13블럭내역(최종04.10.05)" xfId="2777"/>
    <cellStyle name="_적격(화산) _실행검토228_실행검토228_노은14BL 최종내역서(04.6.24)_검토2" xfId="2778"/>
    <cellStyle name="_적격(화산) _실행검토228_실행검토228_노은14BL 최종내역서(04.6.24)_검토2_복사본 13블럭내역(최종04.10.05)" xfId="2779"/>
    <cellStyle name="_적격(화산) _실행검토228_실행검토228_노은14BL 최종내역서(04.6.24)_복사본 13블럭내역(최종04.10.05)" xfId="2780"/>
    <cellStyle name="_적격(화산) _실행검토228_실행검토228_노은2지구 13블럭내역(최종04.10.05)" xfId="2781"/>
    <cellStyle name="_적격(화산) _실행검토228_실행검토228_동백리슈빌 최종내역서(단가참고)" xfId="2782"/>
    <cellStyle name="_적격(화산) _실행검토228_실행검토228_동백리슈빌 최종내역서(단가참고)_복사본 13블럭내역(최종04.10.05)" xfId="2783"/>
    <cellStyle name="_적격(화산) _실행검토228_실행검토228_동백리슈빌 확정내역서(2004.02.10)" xfId="2784"/>
    <cellStyle name="_적격(화산) _실행검토228_실행검토228_리슈빌 공사별 비교(전체현장)" xfId="2785"/>
    <cellStyle name="_적격(화산) _실행검토228_실행검토228_리슈빌 공사별 비교(전체현장)_복사본 13블럭내역(최종04.10.05)" xfId="2786"/>
    <cellStyle name="_적격(화산) _실행검토228_실행검토228_실행(노은리슈빌)" xfId="2787"/>
    <cellStyle name="_적격(화산) _실행검토228_실행검토228_실행(노은리슈빌)_관저리슈빌최종실행1" xfId="2788"/>
    <cellStyle name="_적격(화산) _실행검토228_실행검토228_실행(노은리슈빌)_관저리슈빌최종실행1_관저리슈빌최종실행1" xfId="2789"/>
    <cellStyle name="_적격(화산) _실행검토228_실행검토228_실행예산 (2004.03.29)" xfId="2790"/>
    <cellStyle name="_적격(화산) _실행검토228_실행검토228_용인IC 내역서(결재0413)" xfId="2791"/>
    <cellStyle name="_적격(화산) _실행검토228_실행검토228_청주비하내역(04.09.16)" xfId="2792"/>
    <cellStyle name="_적격(화산) _실행검토228_실행예산 (2004.03.29)" xfId="2793"/>
    <cellStyle name="_적격(화산) _실행검토228_용인IC 내역서(결재0413)" xfId="2794"/>
    <cellStyle name="_적격(화산) _실행검토228_청주비하내역(04.09.16)" xfId="2795"/>
    <cellStyle name="_적격(화산) _실행보고(기준)" xfId="2796"/>
    <cellStyle name="_적격(화산) _실행보고_수영장" xfId="2797"/>
    <cellStyle name="_적격(화산) _실행보고_수영장_02 실행보고_대전인동1공구(29410)" xfId="2798"/>
    <cellStyle name="_적격(화산) _실행보고_수영장_2003년 경상비&amp;공통가설" xfId="2799"/>
    <cellStyle name="_적격(화산) _실행보고_수영장_2004년 급여실행" xfId="2800"/>
    <cellStyle name="_적격(화산) _실행보고_수영장_박용인동백상록 실행보고" xfId="2801"/>
    <cellStyle name="_적격(화산) _실행보고_수영장_사본 - 02_2003년실행보고양식" xfId="2802"/>
    <cellStyle name="_적격(화산) _실행보고_수영장_실행보고(경주세계문화엑스포)" xfId="2803"/>
    <cellStyle name="_적격(화산) _실행보고_수영장_용인동백상록 실행보고" xfId="2804"/>
    <cellStyle name="_적격(화산) _실행예산 (2004.03.29)" xfId="2805"/>
    <cellStyle name="_적격(화산) _실행예산(관리비)" xfId="2806"/>
    <cellStyle name="_적격(화산) _용인IC 내역서(결재0413)" xfId="2807"/>
    <cellStyle name="_적격(화산) _청주비하내역(04.09.16)" xfId="2808"/>
    <cellStyle name="_적격성용역제공자료(8_23)" xfId="2809"/>
    <cellStyle name="_전기" xfId="2810"/>
    <cellStyle name="_전기공사" xfId="2811"/>
    <cellStyle name="_전기로비(실정보고수정) 20050114" xfId="2812"/>
    <cellStyle name="_전남도청사최종납품" xfId="2813"/>
    <cellStyle name="_전남도청사최종납품(작업이)2" xfId="2814"/>
    <cellStyle name="_전력구 구간 토적표2" xfId="2815"/>
    <cellStyle name="_전력구 구간 토적표2_환토(최종)" xfId="2816"/>
    <cellStyle name="_전력구 포장공(한전)" xfId="2817"/>
    <cellStyle name="_전력구 포장공(한전)_환토(최종)" xfId="2818"/>
    <cellStyle name="_전시과학(031015)" xfId="2819"/>
    <cellStyle name="_전시과학(031016)_인쇄" xfId="2820"/>
    <cellStyle name="_전시시설물" xfId="2821"/>
    <cellStyle name="_전시시설물_1)농경문화관 전시" xfId="2822"/>
    <cellStyle name="_전시시설물_경산전시보완계약내역" xfId="2823"/>
    <cellStyle name="_전시시설물_배정통보조합제출용" xfId="2824"/>
    <cellStyle name="_전시용영상HW" xfId="2825"/>
    <cellStyle name="_전시용정보영상장비" xfId="2826"/>
    <cellStyle name="_전자지불(삼성SDS)" xfId="2827"/>
    <cellStyle name="_전자지불-(케이비)" xfId="2828"/>
    <cellStyle name="_정림사지모형(시공분)설변내역" xfId="2829"/>
    <cellStyle name="_정보SW1" xfId="2830"/>
    <cellStyle name="_정보통신-광통신망관리(050214)" xfId="2831"/>
    <cellStyle name="_제목" xfId="2832"/>
    <cellStyle name="_제목_내역서" xfId="2833"/>
    <cellStyle name="_제일은행하계근무복" xfId="2834"/>
    <cellStyle name="_제작업체견적(스테이지넷)" xfId="2835"/>
    <cellStyle name="_제조샘플(다품목)" xfId="2836"/>
    <cellStyle name="_제조원가(최종)" xfId="2837"/>
    <cellStyle name="_제주어촌 모형 설변내역 05_10_25(제출용-2)" xfId="2838"/>
    <cellStyle name="_제주한화콘도" xfId="2839"/>
    <cellStyle name="_조목스크린-제작" xfId="2840"/>
    <cellStyle name="_조합견적" xfId="2841"/>
    <cellStyle name="_중부지역본부-" xfId="2842"/>
    <cellStyle name="_증감실정보고용설계서" xfId="2843"/>
    <cellStyle name="_증권예탁원_퇴직연금시스템_구축_요약_Ver2" xfId="2844"/>
    <cellStyle name="_지도계약내역" xfId="2845"/>
    <cellStyle name="_지족동 오피스텔(2차개산견적동별비교)" xfId="2846"/>
    <cellStyle name="_지족동 오피스텔(개산견적동별비교)" xfId="2847"/>
    <cellStyle name="_지족동내역(1차네고)" xfId="2848"/>
    <cellStyle name="_직접경비" xfId="2849"/>
    <cellStyle name="_창(에리트(설치제외)" xfId="2850"/>
    <cellStyle name="_책상 및 의자 4종(전송)" xfId="2851"/>
    <cellStyle name="_천안 삼성코닝 SP 납품(대선기공)" xfId="2852"/>
    <cellStyle name="_청계천문화관-시설관리" xfId="2853"/>
    <cellStyle name="_청문당 내역보완" xfId="2854"/>
    <cellStyle name="_청소년수련관산출근거조서" xfId="2855"/>
    <cellStyle name="_청소년수련관산출근거조서_1" xfId="2856"/>
    <cellStyle name="_청소년수련관일위대가" xfId="2857"/>
    <cellStyle name="_청소년수련관일위대가_1" xfId="2858"/>
    <cellStyle name="_총괄(최종)" xfId="2859"/>
    <cellStyle name="_최종(040309)" xfId="2860"/>
    <cellStyle name="_최종검토" xfId="2861"/>
    <cellStyle name="_최종내역(공사)" xfId="2862"/>
    <cellStyle name="_최종내역(자재)" xfId="2863"/>
    <cellStyle name="_최종-황순원산출서" xfId="2864"/>
    <cellStyle name="_추곡" xfId="2865"/>
    <cellStyle name="_추곡_내역서-최종0223" xfId="2866"/>
    <cellStyle name="_추곡_내역서-최종0223_설계서-1" xfId="2867"/>
    <cellStyle name="_추곡_내역서-최종0223_진해자은수량산출서(단지내)" xfId="2868"/>
    <cellStyle name="_추곡_내역서-최종0223_진해자은수량산출서(단지내)_기초산출표-56-128-최종" xfId="2869"/>
    <cellStyle name="_추곡_내역서-최종0223_진해자은수량산출서(단지내)_기초산출표-56-128-최종_설계서-1" xfId="2870"/>
    <cellStyle name="_추곡_내역서-최종0223_진해자은수량산출서(단지내)_설계서-1" xfId="2871"/>
    <cellStyle name="_추곡_내역서-최종0223_진해자은수량산출서(단지내)_취합" xfId="2872"/>
    <cellStyle name="_추곡_내역서-최종0223_진해자은수량산출서(단지내)_취합_설계서-1" xfId="2873"/>
    <cellStyle name="_추곡_라멘교 토공" xfId="2874"/>
    <cellStyle name="_추곡_설계서-1" xfId="2875"/>
    <cellStyle name="_추곡_율동자연공원내 화장실 보수 및 도색공사" xfId="2876"/>
    <cellStyle name="_추곡_율동자연공원내 화장실 보수 및 도색공사_내역서-최종0223" xfId="2877"/>
    <cellStyle name="_추곡_율동자연공원내 화장실 보수 및 도색공사_내역서-최종0223_설계서-1" xfId="2878"/>
    <cellStyle name="_추곡_율동자연공원내 화장실 보수 및 도색공사_내역서-최종0223_진해자은수량산출서(단지내)" xfId="2879"/>
    <cellStyle name="_추곡_율동자연공원내 화장실 보수 및 도색공사_내역서-최종0223_진해자은수량산출서(단지내)_기초산출표-56-128-최종" xfId="2880"/>
    <cellStyle name="_추곡_율동자연공원내 화장실 보수 및 도색공사_내역서-최종0223_진해자은수량산출서(단지내)_기초산출표-56-128-최종_설계서-1" xfId="2881"/>
    <cellStyle name="_추곡_율동자연공원내 화장실 보수 및 도색공사_내역서-최종0223_진해자은수량산출서(단지내)_설계서-1" xfId="2882"/>
    <cellStyle name="_추곡_율동자연공원내 화장실 보수 및 도색공사_내역서-최종0223_진해자은수량산출서(단지내)_취합" xfId="2883"/>
    <cellStyle name="_추곡_율동자연공원내 화장실 보수 및 도색공사_내역서-최종0223_진해자은수량산출서(단지내)_취합_설계서-1" xfId="2884"/>
    <cellStyle name="_추곡_율동자연공원내 화장실 보수 및 도색공사_설계서-1" xfId="2885"/>
    <cellStyle name="_추곡_율동자연공원내 화장실 보수 및 도색공사_진해자은수량산출서(단지내)" xfId="2886"/>
    <cellStyle name="_추곡_율동자연공원내 화장실 보수 및 도색공사_진해자은수량산출서(단지내)_기초산출표-56-128-최종" xfId="2887"/>
    <cellStyle name="_추곡_율동자연공원내 화장실 보수 및 도색공사_진해자은수량산출서(단지내)_기초산출표-56-128-최종_설계서-1" xfId="2888"/>
    <cellStyle name="_추곡_율동자연공원내 화장실 보수 및 도색공사_진해자은수량산출서(단지내)_설계서-1" xfId="2889"/>
    <cellStyle name="_추곡_율동자연공원내 화장실 보수 및 도색공사_진해자은수량산출서(단지내)_취합" xfId="2890"/>
    <cellStyle name="_추곡_율동자연공원내 화장실 보수 및 도색공사_진해자은수량산출서(단지내)_취합_설계서-1" xfId="2891"/>
    <cellStyle name="_추곡_율동자연공원내 휴게편의점 도색작업-할증-천정면적추가" xfId="2892"/>
    <cellStyle name="_추곡_율동자연공원내 휴게편의점 도색작업-할증-천정면적추가_내역서-최종0223" xfId="2893"/>
    <cellStyle name="_추곡_율동자연공원내 휴게편의점 도색작업-할증-천정면적추가_내역서-최종0223_설계서-1" xfId="2894"/>
    <cellStyle name="_추곡_율동자연공원내 휴게편의점 도색작업-할증-천정면적추가_내역서-최종0223_진해자은수량산출서(단지내)" xfId="2895"/>
    <cellStyle name="_추곡_율동자연공원내 휴게편의점 도색작업-할증-천정면적추가_내역서-최종0223_진해자은수량산출서(단지내)_기초산출표-56-128-최종" xfId="2896"/>
    <cellStyle name="_추곡_율동자연공원내 휴게편의점 도색작업-할증-천정면적추가_내역서-최종0223_진해자은수량산출서(단지내)_기초산출표-56-128-최종_설계서-1" xfId="2897"/>
    <cellStyle name="_추곡_율동자연공원내 휴게편의점 도색작업-할증-천정면적추가_내역서-최종0223_진해자은수량산출서(단지내)_설계서-1" xfId="2898"/>
    <cellStyle name="_추곡_율동자연공원내 휴게편의점 도색작업-할증-천정면적추가_내역서-최종0223_진해자은수량산출서(단지내)_취합" xfId="2899"/>
    <cellStyle name="_추곡_율동자연공원내 휴게편의점 도색작업-할증-천정면적추가_내역서-최종0223_진해자은수량산출서(단지내)_취합_설계서-1" xfId="2900"/>
    <cellStyle name="_추곡_율동자연공원내 휴게편의점 도색작업-할증-천정면적추가_설계서-1" xfId="2901"/>
    <cellStyle name="_추곡_율동자연공원내 휴게편의점 도색작업-할증-천정면적추가_진해자은수량산출서(단지내)" xfId="2902"/>
    <cellStyle name="_추곡_율동자연공원내 휴게편의점 도색작업-할증-천정면적추가_진해자은수량산출서(단지내)_기초산출표-56-128-최종" xfId="2903"/>
    <cellStyle name="_추곡_율동자연공원내 휴게편의점 도색작업-할증-천정면적추가_진해자은수량산출서(단지내)_기초산출표-56-128-최종_설계서-1" xfId="2904"/>
    <cellStyle name="_추곡_율동자연공원내 휴게편의점 도색작업-할증-천정면적추가_진해자은수량산출서(단지내)_설계서-1" xfId="2905"/>
    <cellStyle name="_추곡_율동자연공원내 휴게편의점 도색작업-할증-천정면적추가_진해자은수량산출서(단지내)_취합" xfId="2906"/>
    <cellStyle name="_추곡_율동자연공원내 휴게편의점 도색작업-할증-천정면적추가_진해자은수량산출서(단지내)_취합_설계서-1" xfId="2907"/>
    <cellStyle name="_추곡_이문동구간중랑천변녹화사업(수량산출서, 071127)-최종" xfId="2908"/>
    <cellStyle name="_추곡_진해자은수량산출서(단지내)" xfId="2909"/>
    <cellStyle name="_추곡_진해자은수량산출서(단지내)_기초산출표-56-128-최종" xfId="2910"/>
    <cellStyle name="_추곡_진해자은수량산출서(단지내)_기초산출표-56-128-최종_설계서-1" xfId="2911"/>
    <cellStyle name="_추곡_진해자은수량산출서(단지내)_설계서-1" xfId="2912"/>
    <cellStyle name="_추곡_진해자은수량산출서(단지내)_취합" xfId="2913"/>
    <cellStyle name="_추곡_진해자은수량산출서(단지내)_취합_설계서-1" xfId="2914"/>
    <cellStyle name="_추곡_추곡" xfId="2915"/>
    <cellStyle name="_추곡_추곡_내역서-최종0223" xfId="2916"/>
    <cellStyle name="_추곡_추곡_내역서-최종0223_설계서-1" xfId="2917"/>
    <cellStyle name="_추곡_추곡_내역서-최종0223_진해자은수량산출서(단지내)" xfId="2918"/>
    <cellStyle name="_추곡_추곡_내역서-최종0223_진해자은수량산출서(단지내)_기초산출표-56-128-최종" xfId="2919"/>
    <cellStyle name="_추곡_추곡_내역서-최종0223_진해자은수량산출서(단지내)_기초산출표-56-128-최종_설계서-1" xfId="2920"/>
    <cellStyle name="_추곡_추곡_내역서-최종0223_진해자은수량산출서(단지내)_설계서-1" xfId="2921"/>
    <cellStyle name="_추곡_추곡_내역서-최종0223_진해자은수량산출서(단지내)_취합" xfId="2922"/>
    <cellStyle name="_추곡_추곡_내역서-최종0223_진해자은수량산출서(단지내)_취합_설계서-1" xfId="2923"/>
    <cellStyle name="_추곡_추곡_라멘교 토공" xfId="2924"/>
    <cellStyle name="_추곡_추곡_설계서-1" xfId="2925"/>
    <cellStyle name="_추곡_추곡_율동자연공원내 화장실 보수 및 도색공사" xfId="2926"/>
    <cellStyle name="_추곡_추곡_율동자연공원내 화장실 보수 및 도색공사_내역서-최종0223" xfId="2927"/>
    <cellStyle name="_추곡_추곡_율동자연공원내 화장실 보수 및 도색공사_내역서-최종0223_설계서-1" xfId="2928"/>
    <cellStyle name="_추곡_추곡_율동자연공원내 화장실 보수 및 도색공사_내역서-최종0223_진해자은수량산출서(단지내)" xfId="2929"/>
    <cellStyle name="_추곡_추곡_율동자연공원내 화장실 보수 및 도색공사_내역서-최종0223_진해자은수량산출서(단지내)_기초산출표-56-128-최종" xfId="2930"/>
    <cellStyle name="_추곡_추곡_율동자연공원내 화장실 보수 및 도색공사_내역서-최종0223_진해자은수량산출서(단지내)_기초산출표-56-128-최종_설계서-1" xfId="2931"/>
    <cellStyle name="_추곡_추곡_율동자연공원내 화장실 보수 및 도색공사_내역서-최종0223_진해자은수량산출서(단지내)_설계서-1" xfId="2932"/>
    <cellStyle name="_추곡_추곡_율동자연공원내 화장실 보수 및 도색공사_내역서-최종0223_진해자은수량산출서(단지내)_취합" xfId="2933"/>
    <cellStyle name="_추곡_추곡_율동자연공원내 화장실 보수 및 도색공사_내역서-최종0223_진해자은수량산출서(단지내)_취합_설계서-1" xfId="2934"/>
    <cellStyle name="_추곡_추곡_율동자연공원내 화장실 보수 및 도색공사_설계서-1" xfId="2935"/>
    <cellStyle name="_추곡_추곡_율동자연공원내 화장실 보수 및 도색공사_진해자은수량산출서(단지내)" xfId="2936"/>
    <cellStyle name="_추곡_추곡_율동자연공원내 화장실 보수 및 도색공사_진해자은수량산출서(단지내)_기초산출표-56-128-최종" xfId="2937"/>
    <cellStyle name="_추곡_추곡_율동자연공원내 화장실 보수 및 도색공사_진해자은수량산출서(단지내)_기초산출표-56-128-최종_설계서-1" xfId="2938"/>
    <cellStyle name="_추곡_추곡_율동자연공원내 화장실 보수 및 도색공사_진해자은수량산출서(단지내)_설계서-1" xfId="2939"/>
    <cellStyle name="_추곡_추곡_율동자연공원내 화장실 보수 및 도색공사_진해자은수량산출서(단지내)_취합" xfId="2940"/>
    <cellStyle name="_추곡_추곡_율동자연공원내 화장실 보수 및 도색공사_진해자은수량산출서(단지내)_취합_설계서-1" xfId="2941"/>
    <cellStyle name="_추곡_추곡_율동자연공원내 휴게편의점 도색작업-할증-천정면적추가" xfId="2942"/>
    <cellStyle name="_추곡_추곡_율동자연공원내 휴게편의점 도색작업-할증-천정면적추가_내역서-최종0223" xfId="2943"/>
    <cellStyle name="_추곡_추곡_율동자연공원내 휴게편의점 도색작업-할증-천정면적추가_내역서-최종0223_설계서-1" xfId="2944"/>
    <cellStyle name="_추곡_추곡_율동자연공원내 휴게편의점 도색작업-할증-천정면적추가_내역서-최종0223_진해자은수량산출서(단지내)" xfId="2945"/>
    <cellStyle name="_추곡_추곡_율동자연공원내 휴게편의점 도색작업-할증-천정면적추가_내역서-최종0223_진해자은수량산출서(단지내)_기초산출표-56-128-최종" xfId="2946"/>
    <cellStyle name="_추곡_추곡_율동자연공원내 휴게편의점 도색작업-할증-천정면적추가_내역서-최종0223_진해자은수량산출서(단지내)_기초산출표-56-128-최종_설계서-1" xfId="2947"/>
    <cellStyle name="_추곡_추곡_율동자연공원내 휴게편의점 도색작업-할증-천정면적추가_내역서-최종0223_진해자은수량산출서(단지내)_설계서-1" xfId="2948"/>
    <cellStyle name="_추곡_추곡_율동자연공원내 휴게편의점 도색작업-할증-천정면적추가_내역서-최종0223_진해자은수량산출서(단지내)_취합" xfId="2949"/>
    <cellStyle name="_추곡_추곡_율동자연공원내 휴게편의점 도색작업-할증-천정면적추가_내역서-최종0223_진해자은수량산출서(단지내)_취합_설계서-1" xfId="2950"/>
    <cellStyle name="_추곡_추곡_율동자연공원내 휴게편의점 도색작업-할증-천정면적추가_설계서-1" xfId="2951"/>
    <cellStyle name="_추곡_추곡_율동자연공원내 휴게편의점 도색작업-할증-천정면적추가_진해자은수량산출서(단지내)" xfId="2952"/>
    <cellStyle name="_추곡_추곡_율동자연공원내 휴게편의점 도색작업-할증-천정면적추가_진해자은수량산출서(단지내)_기초산출표-56-128-최종" xfId="2953"/>
    <cellStyle name="_추곡_추곡_율동자연공원내 휴게편의점 도색작업-할증-천정면적추가_진해자은수량산출서(단지내)_기초산출표-56-128-최종_설계서-1" xfId="2954"/>
    <cellStyle name="_추곡_추곡_율동자연공원내 휴게편의점 도색작업-할증-천정면적추가_진해자은수량산출서(단지내)_설계서-1" xfId="2955"/>
    <cellStyle name="_추곡_추곡_율동자연공원내 휴게편의점 도색작업-할증-천정면적추가_진해자은수량산출서(단지내)_취합" xfId="2956"/>
    <cellStyle name="_추곡_추곡_율동자연공원내 휴게편의점 도색작업-할증-천정면적추가_진해자은수량산출서(단지내)_취합_설계서-1" xfId="2957"/>
    <cellStyle name="_추곡_추곡_이문동구간중랑천변녹화사업(수량산출서, 071127)-최종" xfId="2958"/>
    <cellStyle name="_추곡_추곡_진해자은수량산출서(단지내)" xfId="2959"/>
    <cellStyle name="_추곡_추곡_진해자은수량산출서(단지내)_기초산출표-56-128-최종" xfId="2960"/>
    <cellStyle name="_추곡_추곡_진해자은수량산출서(단지내)_기초산출표-56-128-최종_설계서-1" xfId="2961"/>
    <cellStyle name="_추곡_추곡_진해자은수량산출서(단지내)_설계서-1" xfId="2962"/>
    <cellStyle name="_추곡_추곡_진해자은수량산출서(단지내)_취합" xfId="2963"/>
    <cellStyle name="_추곡_추곡_진해자은수량산출서(단지내)_취합_설계서-1" xfId="2964"/>
    <cellStyle name="_추곡_추곡_포장" xfId="2965"/>
    <cellStyle name="_추곡_추곡_포장_라멘교 토공" xfId="2966"/>
    <cellStyle name="_추곡_포장" xfId="2967"/>
    <cellStyle name="_추곡_포장_라멘교 토공" xfId="2968"/>
    <cellStyle name="_축구센타-내역" xfId="2969"/>
    <cellStyle name="_춘천전화국증축통신+개요" xfId="2970"/>
    <cellStyle name="_춘천합동내역+개요(수정한최종)" xfId="2971"/>
    <cellStyle name="_충남대테니스장내역서수정분" xfId="2972"/>
    <cellStyle name="_충무1.민속박물관(설치-충무)" xfId="2973"/>
    <cellStyle name="_충청지역본부-" xfId="2974"/>
    <cellStyle name="_충효예(장비)(1)-류빈" xfId="2975"/>
    <cellStyle name="_침상, 관물함3" xfId="2976"/>
    <cellStyle name="_코스모스씨앤티(손익계산서,제조원가명세서)" xfId="2977"/>
    <cellStyle name="_타견적" xfId="2978"/>
    <cellStyle name="_터널진입차단시설(제조)" xfId="2979"/>
    <cellStyle name="_테니스장(030922)" xfId="2980"/>
    <cellStyle name="_테마공사새로03" xfId="2981"/>
    <cellStyle name="_토목&amp;조경내역서" xfId="2982"/>
    <cellStyle name="_통행료 전자지불 SW" xfId="2983"/>
    <cellStyle name="_통행료면탈방지시스템(최종)" xfId="2984"/>
    <cellStyle name="_퇴직연금 기록관리 시스템" xfId="2985"/>
    <cellStyle name="_파동의 중첩-전시과학-최종" xfId="2986"/>
    <cellStyle name="_판암근린공원황톳길조성공사" xfId="2987"/>
    <cellStyle name="_평상" xfId="2988"/>
    <cellStyle name="_평촌교수량" xfId="2989"/>
    <cellStyle name="_평촌교수량_4구조물공" xfId="2990"/>
    <cellStyle name="_평촌교수량_4구조물공_환토(최종)" xfId="2991"/>
    <cellStyle name="_평촌교수량_변전소연결부" xfId="2992"/>
    <cellStyle name="_평촌교수량_변전소연결부_환토(최종)" xfId="2993"/>
    <cellStyle name="_평촌교수량_전력구수량" xfId="2994"/>
    <cellStyle name="_평촌교수량_전력구수량_환토(최종)" xfId="2995"/>
    <cellStyle name="_평촌교수량_환토(최종)" xfId="2996"/>
    <cellStyle name="_포장" xfId="2997"/>
    <cellStyle name="_포장_라멘교 토공" xfId="2998"/>
    <cellStyle name="_표지" xfId="2999"/>
    <cellStyle name="_풋살경기장내역서" xfId="3000"/>
    <cellStyle name="_하이패스 전자지불(050214)" xfId="3001"/>
    <cellStyle name="_하이패스(최종)" xfId="3002"/>
    <cellStyle name="_학동1초 감리비 산출서" xfId="3003"/>
    <cellStyle name="_학생사물함18종" xfId="3004"/>
    <cellStyle name="_한강물환경생태 산출서" xfId="3005"/>
    <cellStyle name="_한국원자력안전기술원" xfId="3006"/>
    <cellStyle name="_한일청소년" xfId="3007"/>
    <cellStyle name="_한전연구견적" xfId="3008"/>
    <cellStyle name="_합성수지창호_매크로1_분양_메뉴얼(200809)_09년상반기" xfId="3009"/>
    <cellStyle name="_합성수지창호_매크로1_분양_메뉴얼(최종)_2008년_03월_수정하기_08.04.01" xfId="3010"/>
    <cellStyle name="_합성수지창호산출(060901)-tool" xfId="3011"/>
    <cellStyle name="_합성수지창호산출(070101)" xfId="3012"/>
    <cellStyle name="_합성수지창호산출_080314" xfId="3013"/>
    <cellStyle name="_합성수지창호산출_TOOL(071026)" xfId="3014"/>
    <cellStyle name="_항측판독용역" xfId="3015"/>
    <cellStyle name="_행정초 외 1교 감리비 산출서" xfId="3016"/>
    <cellStyle name="_헤이스견적서" xfId="3017"/>
    <cellStyle name="_현수막 추가" xfId="3018"/>
    <cellStyle name="_형광등기구최종-조일전기" xfId="3019"/>
    <cellStyle name="_호남지역본부-" xfId="3020"/>
    <cellStyle name="_호남지역본부-20041220" xfId="3021"/>
    <cellStyle name="_호수SS내역서040920" xfId="3022"/>
    <cellStyle name="_호안블럭5종내역(노무비법)" xfId="3023"/>
    <cellStyle name="_홍보관수량참고(특성화설계서)" xfId="3024"/>
    <cellStyle name="_화서문지역단식의자설치수량산출서" xfId="3025"/>
    <cellStyle name="_화성동탄 계약내역" xfId="3026"/>
    <cellStyle name="_화성팔탄내역서" xfId="3027"/>
    <cellStyle name="_휴대용바코드" xfId="3028"/>
    <cellStyle name="_흙막이공사(일위)" xfId="3029"/>
    <cellStyle name="´Þ·?" xfId="3030"/>
    <cellStyle name="’E‰Y [0.00]_laroux" xfId="3031"/>
    <cellStyle name="’E‰Y_laroux" xfId="3032"/>
    <cellStyle name="¤@?e_TEST-1 " xfId="3033"/>
    <cellStyle name="+,-,0" xfId="3034"/>
    <cellStyle name="+,-,0 2" xfId="3035"/>
    <cellStyle name="△ []" xfId="3036"/>
    <cellStyle name="△ [] 2" xfId="3037"/>
    <cellStyle name="△ [0]" xfId="3038"/>
    <cellStyle name="△ [0] 2" xfId="3039"/>
    <cellStyle name="△백분율" xfId="3040"/>
    <cellStyle name="△콤마" xfId="3041"/>
    <cellStyle name="°iA¤¼O¼yA¡" xfId="3042"/>
    <cellStyle name="°iA¤Aa·A1" xfId="3043"/>
    <cellStyle name="°iA¤Aa·A2" xfId="3044"/>
    <cellStyle name="؀ŀŀ䅀؀ŀŀ䅀؀ŀ฀䅀؀฀฀䅀؀฀฀䅀؀฀฀䅀؀฀฀䅀؀฀฀䅀؀฀฀䅀؀฀฀䅀؀฀฀䅀؀฀฀䅀؀฀฀䁀" xfId="3045"/>
    <cellStyle name="؀฀฀䅀؀฀฀䅀؀฀฀䅀؀฀฀䅀؀฀฀䅀؀฀฀䅀؀฀฀䅀؀฀฀䁀" xfId="3046"/>
    <cellStyle name="؀฀฀䅀؀฀฀䅀؀฀฀䅀؀฀฀䅀؀฀฀䅀؀฀฀䁀" xfId="3047"/>
    <cellStyle name="؀฀฀䅀؀฀฀䅀؀฀฀䅀؀฀฀䁀" xfId="3048"/>
    <cellStyle name="" xfId="3049"/>
    <cellStyle name="_TCS_축중기" xfId="3050"/>
    <cellStyle name="_TTMS위탁수량(KHC)" xfId="3051"/>
    <cellStyle name="_가로등주" xfId="3052"/>
    <cellStyle name="_강원지역본부" xfId="3053"/>
    <cellStyle name="_강원지역본부(2006년)" xfId="3054"/>
    <cellStyle name="_강원지역본부(2006년_060109)" xfId="3055"/>
    <cellStyle name="_강원지역본부(2006년-051228)" xfId="3056"/>
    <cellStyle name="_강원지역본부(2006년-060102)" xfId="3057"/>
    <cellStyle name="_건조기최종" xfId="3058"/>
    <cellStyle name="_경남본부_2006년도_유지관리대상수량" xfId="3059"/>
    <cellStyle name="_경남본부_2006년도_유지관리대상수량_경남지역본부(2006년)" xfId="3060"/>
    <cellStyle name="_경남본부_2006년도_유지관리대상수량_경남지역본부(2006년도)" xfId="3061"/>
    <cellStyle name="_경남지역본부-" xfId="3062"/>
    <cellStyle name="_경남지역본부_20041220_상반기" xfId="3063"/>
    <cellStyle name="_경남지역본부_20041220_상반기_2005년도급내역서" xfId="3064"/>
    <cellStyle name="_경남지역본부_20041220_상반기_2005년도급내역서_TTMS위탁수량(KHC)" xfId="3065"/>
    <cellStyle name="_경남지역본부_20041220_상반기_2005년도급내역서_강원지역본부(2006년)" xfId="3066"/>
    <cellStyle name="_경남지역본부_20041220_상반기_2005년도급내역서_강원지역본부(2006년-051228)" xfId="3067"/>
    <cellStyle name="_경남지역본부_20041220_상반기_2005년도급내역서_강원지역본부(2006년-060102)" xfId="3068"/>
    <cellStyle name="_경남지역본부_20041220_상반기_2005년도급내역서_경남본부_2006년도_유지관리대상수량" xfId="3069"/>
    <cellStyle name="_경남지역본부_20041220_상반기_2005년도급내역서_경남본부_2006년도_유지관리대상수량_경남지역본부(2006년)" xfId="3070"/>
    <cellStyle name="_경남지역본부_20041220_상반기_2005년도급내역서_경남본부_2006년도_유지관리대상수량_경남지역본부(2006년도)" xfId="3071"/>
    <cellStyle name="_경남지역본부_20041220_상반기_2005년도급내역서_중부지역본부(2006년)_기준" xfId="3072"/>
    <cellStyle name="_경남지역본부_20041220_상반기_2005년도급내역서_중부지역본부(2006년)_기준_경남지역본부(2006년)" xfId="3073"/>
    <cellStyle name="_경남지역본부_20041220_상반기_2005년도급내역서_중부지역본부(2006년)_기준_경남지역본부(2006년도)" xfId="3074"/>
    <cellStyle name="_경남지역본부_20041220_상반기_2005년도급내역서_중부지역본부(2006년)_기준_경북지역본부(2006년)" xfId="3075"/>
    <cellStyle name="_경남지역본부_20041220_상반기_2005년도급내역서_중부지역본부(2006년)_기준_경북지역본부(2006년도)" xfId="3076"/>
    <cellStyle name="_경남지역본부_20041220_상반기_2005년도급내역서_중부지역본부(2006년-051220)" xfId="3077"/>
    <cellStyle name="_경남지역본부_20041220_상반기_2005년도급내역서_중부지역본부(2006년-051228)" xfId="3078"/>
    <cellStyle name="_경남지역본부_20041220_상반기_2005년도급내역서_중부지역본부(2006년-060102)" xfId="3079"/>
    <cellStyle name="_경남지역본부_20041220_상반기_TTMS위탁수량(KHC)" xfId="3080"/>
    <cellStyle name="_경남지역본부_20041220_상반기_강원지역본부(2006년)" xfId="3081"/>
    <cellStyle name="_경남지역본부_20041220_상반기_강원지역본부(2006년-051228)" xfId="3082"/>
    <cellStyle name="_경남지역본부_20041220_상반기_강원지역본부(2006년-060102)" xfId="3083"/>
    <cellStyle name="_경남지역본부_20041220_상반기_경남본부_2006년도_유지관리대상수량" xfId="3084"/>
    <cellStyle name="_경남지역본부_20041220_상반기_경남본부_2006년도_유지관리대상수량_경남지역본부(2006년)" xfId="3085"/>
    <cellStyle name="_경남지역본부_20041220_상반기_경남본부_2006년도_유지관리대상수량_경남지역본부(2006년도)" xfId="3086"/>
    <cellStyle name="_경남지역본부_20041220_상반기_중부지역본부(2006년)_기준" xfId="3087"/>
    <cellStyle name="_경남지역본부_20041220_상반기_중부지역본부(2006년)_기준_경남지역본부(2006년)" xfId="3088"/>
    <cellStyle name="_경남지역본부_20041220_상반기_중부지역본부(2006년)_기준_경남지역본부(2006년도)" xfId="3089"/>
    <cellStyle name="_경남지역본부_20041220_상반기_중부지역본부(2006년)_기준_경북지역본부(2006년)" xfId="3090"/>
    <cellStyle name="_경남지역본부_20041220_상반기_중부지역본부(2006년)_기준_경북지역본부(2006년도)" xfId="3091"/>
    <cellStyle name="_경남지역본부_20041220_상반기_중부지역본부(2006년-051220)" xfId="3092"/>
    <cellStyle name="_경남지역본부_20041220_상반기_중부지역본부(2006년-051228)" xfId="3093"/>
    <cellStyle name="_경남지역본부_20041220_상반기_중부지역본부(2006년-060102)" xfId="3094"/>
    <cellStyle name="_경북지역본부-" xfId="3095"/>
    <cellStyle name="_승강기 및 CRT 감시반(0416)" xfId="3096"/>
    <cellStyle name="_중부지역본부-" xfId="3097"/>
    <cellStyle name="_중부지역본부(2006년)_기준" xfId="3098"/>
    <cellStyle name="_중부지역본부(2006년)_기준_경남지역본부(2006년)" xfId="3099"/>
    <cellStyle name="_중부지역본부(2006년)_기준_경남지역본부(2006년도)" xfId="3100"/>
    <cellStyle name="_중부지역본부(2006년)_기준_경북지역본부(2006년)" xfId="3101"/>
    <cellStyle name="_중부지역본부(2006년)_기준_경북지역본부(2006년도)" xfId="3102"/>
    <cellStyle name="_중부지역본부(2006년-051220)" xfId="3103"/>
    <cellStyle name="_중부지역본부(2006년-051228)" xfId="3104"/>
    <cellStyle name="_중부지역본부(2006년-060102)" xfId="3105"/>
    <cellStyle name="_컴퓨터시스템-최종(11.12)" xfId="3106"/>
    <cellStyle name="_통행료면탈방지시스템(최종)" xfId="3107"/>
    <cellStyle name="0" xfId="3108"/>
    <cellStyle name="0%" xfId="3109"/>
    <cellStyle name="0,0_x000d__x000a_NA_x000d__x000a_" xfId="3110"/>
    <cellStyle name="0.0" xfId="3111"/>
    <cellStyle name="0.0%" xfId="3112"/>
    <cellStyle name="0.0_1)농경문화관 전시" xfId="3113"/>
    <cellStyle name="0.00" xfId="3114"/>
    <cellStyle name="0.00%" xfId="3115"/>
    <cellStyle name="0.00_1)농경문화관 전시" xfId="3116"/>
    <cellStyle name="0.000%" xfId="3117"/>
    <cellStyle name="0.0000%" xfId="3118"/>
    <cellStyle name="00" xfId="3119"/>
    <cellStyle name="¼yAU(R)" xfId="3120"/>
    <cellStyle name="1" xfId="3121"/>
    <cellStyle name="1 000 Kč_RESULTS" xfId="3122"/>
    <cellStyle name="1 2" xfId="3123"/>
    <cellStyle name="1_00-수량산출서" xfId="3124"/>
    <cellStyle name="1_00-예산서양식100" xfId="3125"/>
    <cellStyle name="1_01-내역서(071118)" xfId="3126"/>
    <cellStyle name="1_22bl3lot수량산출" xfId="3127"/>
    <cellStyle name="1_22수량산출서(총괄)" xfId="3128"/>
    <cellStyle name="1_ALD SYSTEM" xfId="3129"/>
    <cellStyle name="1_laroux" xfId="3130"/>
    <cellStyle name="1_laroux_ATC-YOON1" xfId="3131"/>
    <cellStyle name="1_total" xfId="3132"/>
    <cellStyle name="1_total_00-수량산출서" xfId="3133"/>
    <cellStyle name="1_total_01-내역서(071118)" xfId="3134"/>
    <cellStyle name="1_total_구로리총괄내역" xfId="3135"/>
    <cellStyle name="1_total_구로리총괄내역_구로리설계예산서1029" xfId="3136"/>
    <cellStyle name="1_total_구로리총괄내역_구로리설계예산서1029_설계서-1" xfId="3137"/>
    <cellStyle name="1_total_구로리총괄내역_구로리설계예산서1029_진해자은수량산출서(단지내)" xfId="3138"/>
    <cellStyle name="1_total_구로리총괄내역_구로리설계예산서1029_진해자은수량산출서(단지내)_기초산출표-56-128-최종" xfId="3139"/>
    <cellStyle name="1_total_구로리총괄내역_구로리설계예산서1029_진해자은수량산출서(단지내)_기초산출표-56-128-최종_설계서-1" xfId="3140"/>
    <cellStyle name="1_total_구로리총괄내역_구로리설계예산서1029_진해자은수량산출서(단지내)_설계서-1" xfId="3141"/>
    <cellStyle name="1_total_구로리총괄내역_구로리설계예산서1029_진해자은수량산출서(단지내)_취합" xfId="3142"/>
    <cellStyle name="1_total_구로리총괄내역_구로리설계예산서1029_진해자은수량산출서(단지내)_취합_설계서-1" xfId="3143"/>
    <cellStyle name="1_total_구로리총괄내역_구로리설계예산서1118준공" xfId="3144"/>
    <cellStyle name="1_total_구로리총괄내역_구로리설계예산서1118준공_설계서-1" xfId="3145"/>
    <cellStyle name="1_total_구로리총괄내역_구로리설계예산서1118준공_진해자은수량산출서(단지내)" xfId="3146"/>
    <cellStyle name="1_total_구로리총괄내역_구로리설계예산서1118준공_진해자은수량산출서(단지내)_기초산출표-56-128-최종" xfId="3147"/>
    <cellStyle name="1_total_구로리총괄내역_구로리설계예산서1118준공_진해자은수량산출서(단지내)_기초산출표-56-128-최종_설계서-1" xfId="3148"/>
    <cellStyle name="1_total_구로리총괄내역_구로리설계예산서1118준공_진해자은수량산출서(단지내)_설계서-1" xfId="3149"/>
    <cellStyle name="1_total_구로리총괄내역_구로리설계예산서1118준공_진해자은수량산출서(단지내)_취합" xfId="3150"/>
    <cellStyle name="1_total_구로리총괄내역_구로리설계예산서1118준공_진해자은수량산출서(단지내)_취합_설계서-1" xfId="3151"/>
    <cellStyle name="1_total_구로리총괄내역_구로리설계예산서조경" xfId="3152"/>
    <cellStyle name="1_total_구로리총괄내역_구로리설계예산서조경_설계서-1" xfId="3153"/>
    <cellStyle name="1_total_구로리총괄내역_구로리설계예산서조경_진해자은수량산출서(단지내)" xfId="3154"/>
    <cellStyle name="1_total_구로리총괄내역_구로리설계예산서조경_진해자은수량산출서(단지내)_기초산출표-56-128-최종" xfId="3155"/>
    <cellStyle name="1_total_구로리총괄내역_구로리설계예산서조경_진해자은수량산출서(단지내)_기초산출표-56-128-최종_설계서-1" xfId="3156"/>
    <cellStyle name="1_total_구로리총괄내역_구로리설계예산서조경_진해자은수량산출서(단지내)_설계서-1" xfId="3157"/>
    <cellStyle name="1_total_구로리총괄내역_구로리설계예산서조경_진해자은수량산출서(단지내)_취합" xfId="3158"/>
    <cellStyle name="1_total_구로리총괄내역_구로리설계예산서조경_진해자은수량산출서(단지내)_취합_설계서-1" xfId="3159"/>
    <cellStyle name="1_total_구로리총괄내역_구로리어린이공원예산서(조경)1125" xfId="3160"/>
    <cellStyle name="1_total_구로리총괄내역_구로리어린이공원예산서(조경)1125_설계서-1" xfId="3161"/>
    <cellStyle name="1_total_구로리총괄내역_구로리어린이공원예산서(조경)1125_진해자은수량산출서(단지내)" xfId="3162"/>
    <cellStyle name="1_total_구로리총괄내역_구로리어린이공원예산서(조경)1125_진해자은수량산출서(단지내)_기초산출표-56-128-최종" xfId="3163"/>
    <cellStyle name="1_total_구로리총괄내역_구로리어린이공원예산서(조경)1125_진해자은수량산출서(단지내)_기초산출표-56-128-최종_설계서-1" xfId="3164"/>
    <cellStyle name="1_total_구로리총괄내역_구로리어린이공원예산서(조경)1125_진해자은수량산출서(단지내)_설계서-1" xfId="3165"/>
    <cellStyle name="1_total_구로리총괄내역_구로리어린이공원예산서(조경)1125_진해자은수량산출서(단지내)_취합" xfId="3166"/>
    <cellStyle name="1_total_구로리총괄내역_구로리어린이공원예산서(조경)1125_진해자은수량산출서(단지내)_취합_설계서-1" xfId="3167"/>
    <cellStyle name="1_total_구로리총괄내역_내역서" xfId="3168"/>
    <cellStyle name="1_total_구로리총괄내역_내역서_설계서-1" xfId="3169"/>
    <cellStyle name="1_total_구로리총괄내역_내역서_진해자은수량산출서(단지내)" xfId="3170"/>
    <cellStyle name="1_total_구로리총괄내역_내역서_진해자은수량산출서(단지내)_기초산출표-56-128-최종" xfId="3171"/>
    <cellStyle name="1_total_구로리총괄내역_내역서_진해자은수량산출서(단지내)_기초산출표-56-128-최종_설계서-1" xfId="3172"/>
    <cellStyle name="1_total_구로리총괄내역_내역서_진해자은수량산출서(단지내)_설계서-1" xfId="3173"/>
    <cellStyle name="1_total_구로리총괄내역_내역서_진해자은수량산출서(단지내)_취합" xfId="3174"/>
    <cellStyle name="1_total_구로리총괄내역_내역서_진해자은수량산출서(단지내)_취합_설계서-1" xfId="3175"/>
    <cellStyle name="1_total_구로리총괄내역_노임단가표" xfId="3176"/>
    <cellStyle name="1_total_구로리총괄내역_노임단가표_설계서-1" xfId="3177"/>
    <cellStyle name="1_total_구로리총괄내역_노임단가표_진해자은수량산출서(단지내)" xfId="3178"/>
    <cellStyle name="1_total_구로리총괄내역_노임단가표_진해자은수량산출서(단지내)_기초산출표-56-128-최종" xfId="3179"/>
    <cellStyle name="1_total_구로리총괄내역_노임단가표_진해자은수량산출서(단지내)_기초산출표-56-128-최종_설계서-1" xfId="3180"/>
    <cellStyle name="1_total_구로리총괄내역_노임단가표_진해자은수량산출서(단지내)_설계서-1" xfId="3181"/>
    <cellStyle name="1_total_구로리총괄내역_노임단가표_진해자은수량산출서(단지내)_취합" xfId="3182"/>
    <cellStyle name="1_total_구로리총괄내역_노임단가표_진해자은수량산출서(단지내)_취합_설계서-1" xfId="3183"/>
    <cellStyle name="1_total_구로리총괄내역_설계서-1" xfId="3184"/>
    <cellStyle name="1_total_구로리총괄내역_수도권매립지" xfId="3185"/>
    <cellStyle name="1_total_구로리총괄내역_수도권매립지_설계서-1" xfId="3186"/>
    <cellStyle name="1_total_구로리총괄내역_수도권매립지_진해자은수량산출서(단지내)" xfId="3187"/>
    <cellStyle name="1_total_구로리총괄내역_수도권매립지_진해자은수량산출서(단지내)_기초산출표-56-128-최종" xfId="3188"/>
    <cellStyle name="1_total_구로리총괄내역_수도권매립지_진해자은수량산출서(단지내)_기초산출표-56-128-최종_설계서-1" xfId="3189"/>
    <cellStyle name="1_total_구로리총괄내역_수도권매립지_진해자은수량산출서(단지내)_설계서-1" xfId="3190"/>
    <cellStyle name="1_total_구로리총괄내역_수도권매립지_진해자은수량산출서(단지내)_취합" xfId="3191"/>
    <cellStyle name="1_total_구로리총괄내역_수도권매립지_진해자은수량산출서(단지내)_취합_설계서-1" xfId="3192"/>
    <cellStyle name="1_total_구로리총괄내역_수도권매립지1004(발주용)" xfId="3193"/>
    <cellStyle name="1_total_구로리총괄내역_수도권매립지1004(발주용)_설계서-1" xfId="3194"/>
    <cellStyle name="1_total_구로리총괄내역_수도권매립지1004(발주용)_진해자은수량산출서(단지내)" xfId="3195"/>
    <cellStyle name="1_total_구로리총괄내역_수도권매립지1004(발주용)_진해자은수량산출서(단지내)_기초산출표-56-128-최종" xfId="3196"/>
    <cellStyle name="1_total_구로리총괄내역_수도권매립지1004(발주용)_진해자은수량산출서(단지내)_기초산출표-56-128-최종_설계서-1" xfId="3197"/>
    <cellStyle name="1_total_구로리총괄내역_수도권매립지1004(발주용)_진해자은수량산출서(단지내)_설계서-1" xfId="3198"/>
    <cellStyle name="1_total_구로리총괄내역_수도권매립지1004(발주용)_진해자은수량산출서(단지내)_취합" xfId="3199"/>
    <cellStyle name="1_total_구로리총괄내역_수도권매립지1004(발주용)_진해자은수량산출서(단지내)_취합_설계서-1" xfId="3200"/>
    <cellStyle name="1_total_구로리총괄내역_일신건영설계예산서(0211)" xfId="3201"/>
    <cellStyle name="1_total_구로리총괄내역_일신건영설계예산서(0211)_설계서-1" xfId="3202"/>
    <cellStyle name="1_total_구로리총괄내역_일신건영설계예산서(0211)_진해자은수량산출서(단지내)" xfId="3203"/>
    <cellStyle name="1_total_구로리총괄내역_일신건영설계예산서(0211)_진해자은수량산출서(단지내)_기초산출표-56-128-최종" xfId="3204"/>
    <cellStyle name="1_total_구로리총괄내역_일신건영설계예산서(0211)_진해자은수량산출서(단지내)_기초산출표-56-128-최종_설계서-1" xfId="3205"/>
    <cellStyle name="1_total_구로리총괄내역_일신건영설계예산서(0211)_진해자은수량산출서(단지내)_설계서-1" xfId="3206"/>
    <cellStyle name="1_total_구로리총괄내역_일신건영설계예산서(0211)_진해자은수량산출서(단지내)_취합" xfId="3207"/>
    <cellStyle name="1_total_구로리총괄내역_일신건영설계예산서(0211)_진해자은수량산출서(단지내)_취합_설계서-1" xfId="3208"/>
    <cellStyle name="1_total_구로리총괄내역_일위대가" xfId="3209"/>
    <cellStyle name="1_total_구로리총괄내역_일위대가_설계서-1" xfId="3210"/>
    <cellStyle name="1_total_구로리총괄내역_일위대가_진해자은수량산출서(단지내)" xfId="3211"/>
    <cellStyle name="1_total_구로리총괄내역_일위대가_진해자은수량산출서(단지내)_기초산출표-56-128-최종" xfId="3212"/>
    <cellStyle name="1_total_구로리총괄내역_일위대가_진해자은수량산출서(단지내)_기초산출표-56-128-최종_설계서-1" xfId="3213"/>
    <cellStyle name="1_total_구로리총괄내역_일위대가_진해자은수량산출서(단지내)_설계서-1" xfId="3214"/>
    <cellStyle name="1_total_구로리총괄내역_일위대가_진해자은수량산출서(단지내)_취합" xfId="3215"/>
    <cellStyle name="1_total_구로리총괄내역_일위대가_진해자은수량산출서(단지내)_취합_설계서-1" xfId="3216"/>
    <cellStyle name="1_total_구로리총괄내역_자재단가표" xfId="3217"/>
    <cellStyle name="1_total_구로리총괄내역_자재단가표_설계서-1" xfId="3218"/>
    <cellStyle name="1_total_구로리총괄내역_자재단가표_진해자은수량산출서(단지내)" xfId="3219"/>
    <cellStyle name="1_total_구로리총괄내역_자재단가표_진해자은수량산출서(단지내)_기초산출표-56-128-최종" xfId="3220"/>
    <cellStyle name="1_total_구로리총괄내역_자재단가표_진해자은수량산출서(단지내)_기초산출표-56-128-최종_설계서-1" xfId="3221"/>
    <cellStyle name="1_total_구로리총괄내역_자재단가표_진해자은수량산출서(단지내)_설계서-1" xfId="3222"/>
    <cellStyle name="1_total_구로리총괄내역_자재단가표_진해자은수량산출서(단지내)_취합" xfId="3223"/>
    <cellStyle name="1_total_구로리총괄내역_자재단가표_진해자은수량산출서(단지내)_취합_설계서-1" xfId="3224"/>
    <cellStyle name="1_total_구로리총괄내역_장안초등학교내역0814" xfId="3225"/>
    <cellStyle name="1_total_구로리총괄내역_장안초등학교내역0814_설계서-1" xfId="3226"/>
    <cellStyle name="1_total_구로리총괄내역_장안초등학교내역0814_진해자은수량산출서(단지내)" xfId="3227"/>
    <cellStyle name="1_total_구로리총괄내역_장안초등학교내역0814_진해자은수량산출서(단지내)_기초산출표-56-128-최종" xfId="3228"/>
    <cellStyle name="1_total_구로리총괄내역_장안초등학교내역0814_진해자은수량산출서(단지내)_기초산출표-56-128-최종_설계서-1" xfId="3229"/>
    <cellStyle name="1_total_구로리총괄내역_장안초등학교내역0814_진해자은수량산출서(단지내)_설계서-1" xfId="3230"/>
    <cellStyle name="1_total_구로리총괄내역_장안초등학교내역0814_진해자은수량산출서(단지내)_취합" xfId="3231"/>
    <cellStyle name="1_total_구로리총괄내역_장안초등학교내역0814_진해자은수량산출서(단지내)_취합_설계서-1" xfId="3232"/>
    <cellStyle name="1_total_구로리총괄내역_진해자은수량산출서(단지내)" xfId="3233"/>
    <cellStyle name="1_total_구로리총괄내역_진해자은수량산출서(단지내)_기초산출표-56-128-최종" xfId="3234"/>
    <cellStyle name="1_total_구로리총괄내역_진해자은수량산출서(단지내)_기초산출표-56-128-최종_설계서-1" xfId="3235"/>
    <cellStyle name="1_total_구로리총괄내역_진해자은수량산출서(단지내)_설계서-1" xfId="3236"/>
    <cellStyle name="1_total_구로리총괄내역_진해자은수량산출서(단지내)_취합" xfId="3237"/>
    <cellStyle name="1_total_구로리총괄내역_진해자은수량산출서(단지내)_취합_설계서-1" xfId="3238"/>
    <cellStyle name="1_total_목동내역" xfId="3239"/>
    <cellStyle name="1_total_목동내역_폐기물집계" xfId="3240"/>
    <cellStyle name="1_total_설계서-1" xfId="3241"/>
    <cellStyle name="1_total_이문동구간중랑천변녹화사업(수량산출서, 071127)-최종" xfId="3242"/>
    <cellStyle name="1_total_진해자은수량산출서(단지내)" xfId="3243"/>
    <cellStyle name="1_total_진해자은수량산출서(단지내)_기초산출표-56-128-최종" xfId="3244"/>
    <cellStyle name="1_total_진해자은수량산출서(단지내)_기초산출표-56-128-최종_설계서-1" xfId="3245"/>
    <cellStyle name="1_total_진해자은수량산출서(단지내)_설계서-1" xfId="3246"/>
    <cellStyle name="1_total_진해자은수량산출서(단지내)_취합" xfId="3247"/>
    <cellStyle name="1_total_진해자은수량산출서(단지내)_취합_설계서-1" xfId="3248"/>
    <cellStyle name="1_total_총괄내역0518" xfId="3249"/>
    <cellStyle name="1_total_총괄내역0518_구로리설계예산서1029" xfId="3250"/>
    <cellStyle name="1_total_총괄내역0518_구로리설계예산서1029_설계서-1" xfId="3251"/>
    <cellStyle name="1_total_총괄내역0518_구로리설계예산서1029_진해자은수량산출서(단지내)" xfId="3252"/>
    <cellStyle name="1_total_총괄내역0518_구로리설계예산서1029_진해자은수량산출서(단지내)_기초산출표-56-128-최종" xfId="3253"/>
    <cellStyle name="1_total_총괄내역0518_구로리설계예산서1029_진해자은수량산출서(단지내)_기초산출표-56-128-최종_설계서-1" xfId="3254"/>
    <cellStyle name="1_total_총괄내역0518_구로리설계예산서1029_진해자은수량산출서(단지내)_설계서-1" xfId="3255"/>
    <cellStyle name="1_total_총괄내역0518_구로리설계예산서1029_진해자은수량산출서(단지내)_취합" xfId="3256"/>
    <cellStyle name="1_total_총괄내역0518_구로리설계예산서1029_진해자은수량산출서(단지내)_취합_설계서-1" xfId="3257"/>
    <cellStyle name="1_total_총괄내역0518_구로리설계예산서1118준공" xfId="3258"/>
    <cellStyle name="1_total_총괄내역0518_구로리설계예산서1118준공_설계서-1" xfId="3259"/>
    <cellStyle name="1_total_총괄내역0518_구로리설계예산서1118준공_진해자은수량산출서(단지내)" xfId="3260"/>
    <cellStyle name="1_total_총괄내역0518_구로리설계예산서1118준공_진해자은수량산출서(단지내)_기초산출표-56-128-최종" xfId="3261"/>
    <cellStyle name="1_total_총괄내역0518_구로리설계예산서1118준공_진해자은수량산출서(단지내)_기초산출표-56-128-최종_설계서-1" xfId="3262"/>
    <cellStyle name="1_total_총괄내역0518_구로리설계예산서1118준공_진해자은수량산출서(단지내)_설계서-1" xfId="3263"/>
    <cellStyle name="1_total_총괄내역0518_구로리설계예산서1118준공_진해자은수량산출서(단지내)_취합" xfId="3264"/>
    <cellStyle name="1_total_총괄내역0518_구로리설계예산서1118준공_진해자은수량산출서(단지내)_취합_설계서-1" xfId="3265"/>
    <cellStyle name="1_total_총괄내역0518_구로리설계예산서조경" xfId="3266"/>
    <cellStyle name="1_total_총괄내역0518_구로리설계예산서조경_설계서-1" xfId="3267"/>
    <cellStyle name="1_total_총괄내역0518_구로리설계예산서조경_진해자은수량산출서(단지내)" xfId="3268"/>
    <cellStyle name="1_total_총괄내역0518_구로리설계예산서조경_진해자은수량산출서(단지내)_기초산출표-56-128-최종" xfId="3269"/>
    <cellStyle name="1_total_총괄내역0518_구로리설계예산서조경_진해자은수량산출서(단지내)_기초산출표-56-128-최종_설계서-1" xfId="3270"/>
    <cellStyle name="1_total_총괄내역0518_구로리설계예산서조경_진해자은수량산출서(단지내)_설계서-1" xfId="3271"/>
    <cellStyle name="1_total_총괄내역0518_구로리설계예산서조경_진해자은수량산출서(단지내)_취합" xfId="3272"/>
    <cellStyle name="1_total_총괄내역0518_구로리설계예산서조경_진해자은수량산출서(단지내)_취합_설계서-1" xfId="3273"/>
    <cellStyle name="1_total_총괄내역0518_구로리어린이공원예산서(조경)1125" xfId="3274"/>
    <cellStyle name="1_total_총괄내역0518_구로리어린이공원예산서(조경)1125_설계서-1" xfId="3275"/>
    <cellStyle name="1_total_총괄내역0518_구로리어린이공원예산서(조경)1125_진해자은수량산출서(단지내)" xfId="3276"/>
    <cellStyle name="1_total_총괄내역0518_구로리어린이공원예산서(조경)1125_진해자은수량산출서(단지내)_기초산출표-56-128-최종" xfId="3277"/>
    <cellStyle name="1_total_총괄내역0518_구로리어린이공원예산서(조경)1125_진해자은수량산출서(단지내)_기초산출표-56-128-최종_설계서-1" xfId="3278"/>
    <cellStyle name="1_total_총괄내역0518_구로리어린이공원예산서(조경)1125_진해자은수량산출서(단지내)_설계서-1" xfId="3279"/>
    <cellStyle name="1_total_총괄내역0518_구로리어린이공원예산서(조경)1125_진해자은수량산출서(단지내)_취합" xfId="3280"/>
    <cellStyle name="1_total_총괄내역0518_구로리어린이공원예산서(조경)1125_진해자은수량산출서(단지내)_취합_설계서-1" xfId="3281"/>
    <cellStyle name="1_total_총괄내역0518_내역서" xfId="3282"/>
    <cellStyle name="1_total_총괄내역0518_내역서_설계서-1" xfId="3283"/>
    <cellStyle name="1_total_총괄내역0518_내역서_진해자은수량산출서(단지내)" xfId="3284"/>
    <cellStyle name="1_total_총괄내역0518_내역서_진해자은수량산출서(단지내)_기초산출표-56-128-최종" xfId="3285"/>
    <cellStyle name="1_total_총괄내역0518_내역서_진해자은수량산출서(단지내)_기초산출표-56-128-최종_설계서-1" xfId="3286"/>
    <cellStyle name="1_total_총괄내역0518_내역서_진해자은수량산출서(단지내)_설계서-1" xfId="3287"/>
    <cellStyle name="1_total_총괄내역0518_내역서_진해자은수량산출서(단지내)_취합" xfId="3288"/>
    <cellStyle name="1_total_총괄내역0518_내역서_진해자은수량산출서(단지내)_취합_설계서-1" xfId="3289"/>
    <cellStyle name="1_total_총괄내역0518_노임단가표" xfId="3290"/>
    <cellStyle name="1_total_총괄내역0518_노임단가표_설계서-1" xfId="3291"/>
    <cellStyle name="1_total_총괄내역0518_노임단가표_진해자은수량산출서(단지내)" xfId="3292"/>
    <cellStyle name="1_total_총괄내역0518_노임단가표_진해자은수량산출서(단지내)_기초산출표-56-128-최종" xfId="3293"/>
    <cellStyle name="1_total_총괄내역0518_노임단가표_진해자은수량산출서(단지내)_기초산출표-56-128-최종_설계서-1" xfId="3294"/>
    <cellStyle name="1_total_총괄내역0518_노임단가표_진해자은수량산출서(단지내)_설계서-1" xfId="3295"/>
    <cellStyle name="1_total_총괄내역0518_노임단가표_진해자은수량산출서(단지내)_취합" xfId="3296"/>
    <cellStyle name="1_total_총괄내역0518_노임단가표_진해자은수량산출서(단지내)_취합_설계서-1" xfId="3297"/>
    <cellStyle name="1_total_총괄내역0518_설계서-1" xfId="3298"/>
    <cellStyle name="1_total_총괄내역0518_수도권매립지" xfId="3299"/>
    <cellStyle name="1_total_총괄내역0518_수도권매립지_설계서-1" xfId="3300"/>
    <cellStyle name="1_total_총괄내역0518_수도권매립지_진해자은수량산출서(단지내)" xfId="3301"/>
    <cellStyle name="1_total_총괄내역0518_수도권매립지_진해자은수량산출서(단지내)_기초산출표-56-128-최종" xfId="3302"/>
    <cellStyle name="1_total_총괄내역0518_수도권매립지_진해자은수량산출서(단지내)_기초산출표-56-128-최종_설계서-1" xfId="3303"/>
    <cellStyle name="1_total_총괄내역0518_수도권매립지_진해자은수량산출서(단지내)_설계서-1" xfId="3304"/>
    <cellStyle name="1_total_총괄내역0518_수도권매립지_진해자은수량산출서(단지내)_취합" xfId="3305"/>
    <cellStyle name="1_total_총괄내역0518_수도권매립지_진해자은수량산출서(단지내)_취합_설계서-1" xfId="3306"/>
    <cellStyle name="1_total_총괄내역0518_수도권매립지1004(발주용)" xfId="3307"/>
    <cellStyle name="1_total_총괄내역0518_수도권매립지1004(발주용)_설계서-1" xfId="3308"/>
    <cellStyle name="1_total_총괄내역0518_수도권매립지1004(발주용)_진해자은수량산출서(단지내)" xfId="3309"/>
    <cellStyle name="1_total_총괄내역0518_수도권매립지1004(발주용)_진해자은수량산출서(단지내)_기초산출표-56-128-최종" xfId="3310"/>
    <cellStyle name="1_total_총괄내역0518_수도권매립지1004(발주용)_진해자은수량산출서(단지내)_기초산출표-56-128-최종_설계서-1" xfId="3311"/>
    <cellStyle name="1_total_총괄내역0518_수도권매립지1004(발주용)_진해자은수량산출서(단지내)_설계서-1" xfId="3312"/>
    <cellStyle name="1_total_총괄내역0518_수도권매립지1004(발주용)_진해자은수량산출서(단지내)_취합" xfId="3313"/>
    <cellStyle name="1_total_총괄내역0518_수도권매립지1004(발주용)_진해자은수량산출서(단지내)_취합_설계서-1" xfId="3314"/>
    <cellStyle name="1_total_총괄내역0518_일신건영설계예산서(0211)" xfId="3315"/>
    <cellStyle name="1_total_총괄내역0518_일신건영설계예산서(0211)_설계서-1" xfId="3316"/>
    <cellStyle name="1_total_총괄내역0518_일신건영설계예산서(0211)_진해자은수량산출서(단지내)" xfId="3317"/>
    <cellStyle name="1_total_총괄내역0518_일신건영설계예산서(0211)_진해자은수량산출서(단지내)_기초산출표-56-128-최종" xfId="3318"/>
    <cellStyle name="1_total_총괄내역0518_일신건영설계예산서(0211)_진해자은수량산출서(단지내)_기초산출표-56-128-최종_설계서-1" xfId="3319"/>
    <cellStyle name="1_total_총괄내역0518_일신건영설계예산서(0211)_진해자은수량산출서(단지내)_설계서-1" xfId="3320"/>
    <cellStyle name="1_total_총괄내역0518_일신건영설계예산서(0211)_진해자은수량산출서(단지내)_취합" xfId="3321"/>
    <cellStyle name="1_total_총괄내역0518_일신건영설계예산서(0211)_진해자은수량산출서(단지내)_취합_설계서-1" xfId="3322"/>
    <cellStyle name="1_total_총괄내역0518_일위대가" xfId="3323"/>
    <cellStyle name="1_total_총괄내역0518_일위대가_설계서-1" xfId="3324"/>
    <cellStyle name="1_total_총괄내역0518_일위대가_진해자은수량산출서(단지내)" xfId="3325"/>
    <cellStyle name="1_total_총괄내역0518_일위대가_진해자은수량산출서(단지내)_기초산출표-56-128-최종" xfId="3326"/>
    <cellStyle name="1_total_총괄내역0518_일위대가_진해자은수량산출서(단지내)_기초산출표-56-128-최종_설계서-1" xfId="3327"/>
    <cellStyle name="1_total_총괄내역0518_일위대가_진해자은수량산출서(단지내)_설계서-1" xfId="3328"/>
    <cellStyle name="1_total_총괄내역0518_일위대가_진해자은수량산출서(단지내)_취합" xfId="3329"/>
    <cellStyle name="1_total_총괄내역0518_일위대가_진해자은수량산출서(단지내)_취합_설계서-1" xfId="3330"/>
    <cellStyle name="1_total_총괄내역0518_자재단가표" xfId="3331"/>
    <cellStyle name="1_total_총괄내역0518_자재단가표_설계서-1" xfId="3332"/>
    <cellStyle name="1_total_총괄내역0518_자재단가표_진해자은수량산출서(단지내)" xfId="3333"/>
    <cellStyle name="1_total_총괄내역0518_자재단가표_진해자은수량산출서(단지내)_기초산출표-56-128-최종" xfId="3334"/>
    <cellStyle name="1_total_총괄내역0518_자재단가표_진해자은수량산출서(단지내)_기초산출표-56-128-최종_설계서-1" xfId="3335"/>
    <cellStyle name="1_total_총괄내역0518_자재단가표_진해자은수량산출서(단지내)_설계서-1" xfId="3336"/>
    <cellStyle name="1_total_총괄내역0518_자재단가표_진해자은수량산출서(단지내)_취합" xfId="3337"/>
    <cellStyle name="1_total_총괄내역0518_자재단가표_진해자은수량산출서(단지내)_취합_설계서-1" xfId="3338"/>
    <cellStyle name="1_total_총괄내역0518_장안초등학교내역0814" xfId="3339"/>
    <cellStyle name="1_total_총괄내역0518_장안초등학교내역0814_설계서-1" xfId="3340"/>
    <cellStyle name="1_total_총괄내역0518_장안초등학교내역0814_진해자은수량산출서(단지내)" xfId="3341"/>
    <cellStyle name="1_total_총괄내역0518_장안초등학교내역0814_진해자은수량산출서(단지내)_기초산출표-56-128-최종" xfId="3342"/>
    <cellStyle name="1_total_총괄내역0518_장안초등학교내역0814_진해자은수량산출서(단지내)_기초산출표-56-128-최종_설계서-1" xfId="3343"/>
    <cellStyle name="1_total_총괄내역0518_장안초등학교내역0814_진해자은수량산출서(단지내)_설계서-1" xfId="3344"/>
    <cellStyle name="1_total_총괄내역0518_장안초등학교내역0814_진해자은수량산출서(단지내)_취합" xfId="3345"/>
    <cellStyle name="1_total_총괄내역0518_장안초등학교내역0814_진해자은수량산출서(단지내)_취합_설계서-1" xfId="3346"/>
    <cellStyle name="1_total_총괄내역0518_진해자은수량산출서(단지내)" xfId="3347"/>
    <cellStyle name="1_total_총괄내역0518_진해자은수량산출서(단지내)_기초산출표-56-128-최종" xfId="3348"/>
    <cellStyle name="1_total_총괄내역0518_진해자은수량산출서(단지내)_기초산출표-56-128-최종_설계서-1" xfId="3349"/>
    <cellStyle name="1_total_총괄내역0518_진해자은수량산출서(단지내)_설계서-1" xfId="3350"/>
    <cellStyle name="1_total_총괄내역0518_진해자은수량산출서(단지내)_취합" xfId="3351"/>
    <cellStyle name="1_total_총괄내역0518_진해자은수량산출서(단지내)_취합_설계서-1" xfId="3352"/>
    <cellStyle name="1_total_현충묘지-예산서(조경)" xfId="3353"/>
    <cellStyle name="1_total_현충묘지-예산서(조경)_목동내역" xfId="3354"/>
    <cellStyle name="1_total_현충묘지-예산서(조경)_목동내역_폐기물집계" xfId="3355"/>
    <cellStyle name="1_total_현충묘지-예산서(조경)_예산서-엑셀변환양식100" xfId="3356"/>
    <cellStyle name="1_total_현충묘지-예산서(조경)_예산서-엑셀변환양식100_목동내역" xfId="3357"/>
    <cellStyle name="1_total_현충묘지-예산서(조경)_예산서-엑셀변환양식100_목동내역_폐기물집계" xfId="3358"/>
    <cellStyle name="1_tree" xfId="3359"/>
    <cellStyle name="1_tree_00-수량산출서" xfId="3360"/>
    <cellStyle name="1_tree_01-내역서(071118)" xfId="3361"/>
    <cellStyle name="1_tree_구로리총괄내역" xfId="3362"/>
    <cellStyle name="1_tree_구로리총괄내역_구로리설계예산서1029" xfId="3363"/>
    <cellStyle name="1_tree_구로리총괄내역_구로리설계예산서1029_설계서-1" xfId="3364"/>
    <cellStyle name="1_tree_구로리총괄내역_구로리설계예산서1029_진해자은수량산출서(단지내)" xfId="3365"/>
    <cellStyle name="1_tree_구로리총괄내역_구로리설계예산서1029_진해자은수량산출서(단지내)_기초산출표-56-128-최종" xfId="3366"/>
    <cellStyle name="1_tree_구로리총괄내역_구로리설계예산서1029_진해자은수량산출서(단지내)_기초산출표-56-128-최종_설계서-1" xfId="3367"/>
    <cellStyle name="1_tree_구로리총괄내역_구로리설계예산서1029_진해자은수량산출서(단지내)_설계서-1" xfId="3368"/>
    <cellStyle name="1_tree_구로리총괄내역_구로리설계예산서1029_진해자은수량산출서(단지내)_취합" xfId="3369"/>
    <cellStyle name="1_tree_구로리총괄내역_구로리설계예산서1029_진해자은수량산출서(단지내)_취합_설계서-1" xfId="3370"/>
    <cellStyle name="1_tree_구로리총괄내역_구로리설계예산서1118준공" xfId="3371"/>
    <cellStyle name="1_tree_구로리총괄내역_구로리설계예산서1118준공_설계서-1" xfId="3372"/>
    <cellStyle name="1_tree_구로리총괄내역_구로리설계예산서1118준공_진해자은수량산출서(단지내)" xfId="3373"/>
    <cellStyle name="1_tree_구로리총괄내역_구로리설계예산서1118준공_진해자은수량산출서(단지내)_기초산출표-56-128-최종" xfId="3374"/>
    <cellStyle name="1_tree_구로리총괄내역_구로리설계예산서1118준공_진해자은수량산출서(단지내)_기초산출표-56-128-최종_설계서-1" xfId="3375"/>
    <cellStyle name="1_tree_구로리총괄내역_구로리설계예산서1118준공_진해자은수량산출서(단지내)_설계서-1" xfId="3376"/>
    <cellStyle name="1_tree_구로리총괄내역_구로리설계예산서1118준공_진해자은수량산출서(단지내)_취합" xfId="3377"/>
    <cellStyle name="1_tree_구로리총괄내역_구로리설계예산서1118준공_진해자은수량산출서(단지내)_취합_설계서-1" xfId="3378"/>
    <cellStyle name="1_tree_구로리총괄내역_구로리설계예산서조경" xfId="3379"/>
    <cellStyle name="1_tree_구로리총괄내역_구로리설계예산서조경_설계서-1" xfId="3380"/>
    <cellStyle name="1_tree_구로리총괄내역_구로리설계예산서조경_진해자은수량산출서(단지내)" xfId="3381"/>
    <cellStyle name="1_tree_구로리총괄내역_구로리설계예산서조경_진해자은수량산출서(단지내)_기초산출표-56-128-최종" xfId="3382"/>
    <cellStyle name="1_tree_구로리총괄내역_구로리설계예산서조경_진해자은수량산출서(단지내)_기초산출표-56-128-최종_설계서-1" xfId="3383"/>
    <cellStyle name="1_tree_구로리총괄내역_구로리설계예산서조경_진해자은수량산출서(단지내)_설계서-1" xfId="3384"/>
    <cellStyle name="1_tree_구로리총괄내역_구로리설계예산서조경_진해자은수량산출서(단지내)_취합" xfId="3385"/>
    <cellStyle name="1_tree_구로리총괄내역_구로리설계예산서조경_진해자은수량산출서(단지내)_취합_설계서-1" xfId="3386"/>
    <cellStyle name="1_tree_구로리총괄내역_구로리어린이공원예산서(조경)1125" xfId="3387"/>
    <cellStyle name="1_tree_구로리총괄내역_구로리어린이공원예산서(조경)1125_설계서-1" xfId="3388"/>
    <cellStyle name="1_tree_구로리총괄내역_구로리어린이공원예산서(조경)1125_진해자은수량산출서(단지내)" xfId="3389"/>
    <cellStyle name="1_tree_구로리총괄내역_구로리어린이공원예산서(조경)1125_진해자은수량산출서(단지내)_기초산출표-56-128-최종" xfId="3390"/>
    <cellStyle name="1_tree_구로리총괄내역_구로리어린이공원예산서(조경)1125_진해자은수량산출서(단지내)_기초산출표-56-128-최종_설계서-1" xfId="3391"/>
    <cellStyle name="1_tree_구로리총괄내역_구로리어린이공원예산서(조경)1125_진해자은수량산출서(단지내)_설계서-1" xfId="3392"/>
    <cellStyle name="1_tree_구로리총괄내역_구로리어린이공원예산서(조경)1125_진해자은수량산출서(단지내)_취합" xfId="3393"/>
    <cellStyle name="1_tree_구로리총괄내역_구로리어린이공원예산서(조경)1125_진해자은수량산출서(단지내)_취합_설계서-1" xfId="3394"/>
    <cellStyle name="1_tree_구로리총괄내역_내역서" xfId="3395"/>
    <cellStyle name="1_tree_구로리총괄내역_내역서_설계서-1" xfId="3396"/>
    <cellStyle name="1_tree_구로리총괄내역_내역서_진해자은수량산출서(단지내)" xfId="3397"/>
    <cellStyle name="1_tree_구로리총괄내역_내역서_진해자은수량산출서(단지내)_기초산출표-56-128-최종" xfId="3398"/>
    <cellStyle name="1_tree_구로리총괄내역_내역서_진해자은수량산출서(단지내)_기초산출표-56-128-최종_설계서-1" xfId="3399"/>
    <cellStyle name="1_tree_구로리총괄내역_내역서_진해자은수량산출서(단지내)_설계서-1" xfId="3400"/>
    <cellStyle name="1_tree_구로리총괄내역_내역서_진해자은수량산출서(단지내)_취합" xfId="3401"/>
    <cellStyle name="1_tree_구로리총괄내역_내역서_진해자은수량산출서(단지내)_취합_설계서-1" xfId="3402"/>
    <cellStyle name="1_tree_구로리총괄내역_노임단가표" xfId="3403"/>
    <cellStyle name="1_tree_구로리총괄내역_노임단가표_설계서-1" xfId="3404"/>
    <cellStyle name="1_tree_구로리총괄내역_노임단가표_진해자은수량산출서(단지내)" xfId="3405"/>
    <cellStyle name="1_tree_구로리총괄내역_노임단가표_진해자은수량산출서(단지내)_기초산출표-56-128-최종" xfId="3406"/>
    <cellStyle name="1_tree_구로리총괄내역_노임단가표_진해자은수량산출서(단지내)_기초산출표-56-128-최종_설계서-1" xfId="3407"/>
    <cellStyle name="1_tree_구로리총괄내역_노임단가표_진해자은수량산출서(단지내)_설계서-1" xfId="3408"/>
    <cellStyle name="1_tree_구로리총괄내역_노임단가표_진해자은수량산출서(단지내)_취합" xfId="3409"/>
    <cellStyle name="1_tree_구로리총괄내역_노임단가표_진해자은수량산출서(단지내)_취합_설계서-1" xfId="3410"/>
    <cellStyle name="1_tree_구로리총괄내역_설계서-1" xfId="3411"/>
    <cellStyle name="1_tree_구로리총괄내역_수도권매립지" xfId="3412"/>
    <cellStyle name="1_tree_구로리총괄내역_수도권매립지_설계서-1" xfId="3413"/>
    <cellStyle name="1_tree_구로리총괄내역_수도권매립지_진해자은수량산출서(단지내)" xfId="3414"/>
    <cellStyle name="1_tree_구로리총괄내역_수도권매립지_진해자은수량산출서(단지내)_기초산출표-56-128-최종" xfId="3415"/>
    <cellStyle name="1_tree_구로리총괄내역_수도권매립지_진해자은수량산출서(단지내)_기초산출표-56-128-최종_설계서-1" xfId="3416"/>
    <cellStyle name="1_tree_구로리총괄내역_수도권매립지_진해자은수량산출서(단지내)_설계서-1" xfId="3417"/>
    <cellStyle name="1_tree_구로리총괄내역_수도권매립지_진해자은수량산출서(단지내)_취합" xfId="3418"/>
    <cellStyle name="1_tree_구로리총괄내역_수도권매립지_진해자은수량산출서(단지내)_취합_설계서-1" xfId="3419"/>
    <cellStyle name="1_tree_구로리총괄내역_수도권매립지1004(발주용)" xfId="3420"/>
    <cellStyle name="1_tree_구로리총괄내역_수도권매립지1004(발주용)_설계서-1" xfId="3421"/>
    <cellStyle name="1_tree_구로리총괄내역_수도권매립지1004(발주용)_진해자은수량산출서(단지내)" xfId="3422"/>
    <cellStyle name="1_tree_구로리총괄내역_수도권매립지1004(발주용)_진해자은수량산출서(단지내)_기초산출표-56-128-최종" xfId="3423"/>
    <cellStyle name="1_tree_구로리총괄내역_수도권매립지1004(발주용)_진해자은수량산출서(단지내)_기초산출표-56-128-최종_설계서-1" xfId="3424"/>
    <cellStyle name="1_tree_구로리총괄내역_수도권매립지1004(발주용)_진해자은수량산출서(단지내)_설계서-1" xfId="3425"/>
    <cellStyle name="1_tree_구로리총괄내역_수도권매립지1004(발주용)_진해자은수량산출서(단지내)_취합" xfId="3426"/>
    <cellStyle name="1_tree_구로리총괄내역_수도권매립지1004(발주용)_진해자은수량산출서(단지내)_취합_설계서-1" xfId="3427"/>
    <cellStyle name="1_tree_구로리총괄내역_일신건영설계예산서(0211)" xfId="3428"/>
    <cellStyle name="1_tree_구로리총괄내역_일신건영설계예산서(0211)_설계서-1" xfId="3429"/>
    <cellStyle name="1_tree_구로리총괄내역_일신건영설계예산서(0211)_진해자은수량산출서(단지내)" xfId="3430"/>
    <cellStyle name="1_tree_구로리총괄내역_일신건영설계예산서(0211)_진해자은수량산출서(단지내)_기초산출표-56-128-최종" xfId="3431"/>
    <cellStyle name="1_tree_구로리총괄내역_일신건영설계예산서(0211)_진해자은수량산출서(단지내)_기초산출표-56-128-최종_설계서-1" xfId="3432"/>
    <cellStyle name="1_tree_구로리총괄내역_일신건영설계예산서(0211)_진해자은수량산출서(단지내)_설계서-1" xfId="3433"/>
    <cellStyle name="1_tree_구로리총괄내역_일신건영설계예산서(0211)_진해자은수량산출서(단지내)_취합" xfId="3434"/>
    <cellStyle name="1_tree_구로리총괄내역_일신건영설계예산서(0211)_진해자은수량산출서(단지내)_취합_설계서-1" xfId="3435"/>
    <cellStyle name="1_tree_구로리총괄내역_일위대가" xfId="3436"/>
    <cellStyle name="1_tree_구로리총괄내역_일위대가_설계서-1" xfId="3437"/>
    <cellStyle name="1_tree_구로리총괄내역_일위대가_진해자은수량산출서(단지내)" xfId="3438"/>
    <cellStyle name="1_tree_구로리총괄내역_일위대가_진해자은수량산출서(단지내)_기초산출표-56-128-최종" xfId="3439"/>
    <cellStyle name="1_tree_구로리총괄내역_일위대가_진해자은수량산출서(단지내)_기초산출표-56-128-최종_설계서-1" xfId="3440"/>
    <cellStyle name="1_tree_구로리총괄내역_일위대가_진해자은수량산출서(단지내)_설계서-1" xfId="3441"/>
    <cellStyle name="1_tree_구로리총괄내역_일위대가_진해자은수량산출서(단지내)_취합" xfId="3442"/>
    <cellStyle name="1_tree_구로리총괄내역_일위대가_진해자은수량산출서(단지내)_취합_설계서-1" xfId="3443"/>
    <cellStyle name="1_tree_구로리총괄내역_자재단가표" xfId="3444"/>
    <cellStyle name="1_tree_구로리총괄내역_자재단가표_설계서-1" xfId="3445"/>
    <cellStyle name="1_tree_구로리총괄내역_자재단가표_진해자은수량산출서(단지내)" xfId="3446"/>
    <cellStyle name="1_tree_구로리총괄내역_자재단가표_진해자은수량산출서(단지내)_기초산출표-56-128-최종" xfId="3447"/>
    <cellStyle name="1_tree_구로리총괄내역_자재단가표_진해자은수량산출서(단지내)_기초산출표-56-128-최종_설계서-1" xfId="3448"/>
    <cellStyle name="1_tree_구로리총괄내역_자재단가표_진해자은수량산출서(단지내)_설계서-1" xfId="3449"/>
    <cellStyle name="1_tree_구로리총괄내역_자재단가표_진해자은수량산출서(단지내)_취합" xfId="3450"/>
    <cellStyle name="1_tree_구로리총괄내역_자재단가표_진해자은수량산출서(단지내)_취합_설계서-1" xfId="3451"/>
    <cellStyle name="1_tree_구로리총괄내역_장안초등학교내역0814" xfId="3452"/>
    <cellStyle name="1_tree_구로리총괄내역_장안초등학교내역0814_설계서-1" xfId="3453"/>
    <cellStyle name="1_tree_구로리총괄내역_장안초등학교내역0814_진해자은수량산출서(단지내)" xfId="3454"/>
    <cellStyle name="1_tree_구로리총괄내역_장안초등학교내역0814_진해자은수량산출서(단지내)_기초산출표-56-128-최종" xfId="3455"/>
    <cellStyle name="1_tree_구로리총괄내역_장안초등학교내역0814_진해자은수량산출서(단지내)_기초산출표-56-128-최종_설계서-1" xfId="3456"/>
    <cellStyle name="1_tree_구로리총괄내역_장안초등학교내역0814_진해자은수량산출서(단지내)_설계서-1" xfId="3457"/>
    <cellStyle name="1_tree_구로리총괄내역_장안초등학교내역0814_진해자은수량산출서(단지내)_취합" xfId="3458"/>
    <cellStyle name="1_tree_구로리총괄내역_장안초등학교내역0814_진해자은수량산출서(단지내)_취합_설계서-1" xfId="3459"/>
    <cellStyle name="1_tree_구로리총괄내역_진해자은수량산출서(단지내)" xfId="3460"/>
    <cellStyle name="1_tree_구로리총괄내역_진해자은수량산출서(단지내)_기초산출표-56-128-최종" xfId="3461"/>
    <cellStyle name="1_tree_구로리총괄내역_진해자은수량산출서(단지내)_기초산출표-56-128-최종_설계서-1" xfId="3462"/>
    <cellStyle name="1_tree_구로리총괄내역_진해자은수량산출서(단지내)_설계서-1" xfId="3463"/>
    <cellStyle name="1_tree_구로리총괄내역_진해자은수량산출서(단지내)_취합" xfId="3464"/>
    <cellStyle name="1_tree_구로리총괄내역_진해자은수량산출서(단지내)_취합_설계서-1" xfId="3465"/>
    <cellStyle name="1_tree_목동내역" xfId="3466"/>
    <cellStyle name="1_tree_목동내역_폐기물집계" xfId="3467"/>
    <cellStyle name="1_tree_설계서-1" xfId="3468"/>
    <cellStyle name="1_tree_수량산출" xfId="3469"/>
    <cellStyle name="1_tree_수량산출_00-수량산출서" xfId="3470"/>
    <cellStyle name="1_tree_수량산출_01-내역서(071118)" xfId="3471"/>
    <cellStyle name="1_tree_수량산출_구로리총괄내역" xfId="3472"/>
    <cellStyle name="1_tree_수량산출_구로리총괄내역_구로리설계예산서1029" xfId="3473"/>
    <cellStyle name="1_tree_수량산출_구로리총괄내역_구로리설계예산서1029_설계서-1" xfId="3474"/>
    <cellStyle name="1_tree_수량산출_구로리총괄내역_구로리설계예산서1029_진해자은수량산출서(단지내)" xfId="3475"/>
    <cellStyle name="1_tree_수량산출_구로리총괄내역_구로리설계예산서1029_진해자은수량산출서(단지내)_기초산출표-56-128-최종" xfId="3476"/>
    <cellStyle name="1_tree_수량산출_구로리총괄내역_구로리설계예산서1029_진해자은수량산출서(단지내)_기초산출표-56-128-최종_설계서-1" xfId="3477"/>
    <cellStyle name="1_tree_수량산출_구로리총괄내역_구로리설계예산서1029_진해자은수량산출서(단지내)_설계서-1" xfId="3478"/>
    <cellStyle name="1_tree_수량산출_구로리총괄내역_구로리설계예산서1029_진해자은수량산출서(단지내)_취합" xfId="3479"/>
    <cellStyle name="1_tree_수량산출_구로리총괄내역_구로리설계예산서1029_진해자은수량산출서(단지내)_취합_설계서-1" xfId="3480"/>
    <cellStyle name="1_tree_수량산출_구로리총괄내역_구로리설계예산서1118준공" xfId="3481"/>
    <cellStyle name="1_tree_수량산출_구로리총괄내역_구로리설계예산서1118준공_설계서-1" xfId="3482"/>
    <cellStyle name="1_tree_수량산출_구로리총괄내역_구로리설계예산서1118준공_진해자은수량산출서(단지내)" xfId="3483"/>
    <cellStyle name="1_tree_수량산출_구로리총괄내역_구로리설계예산서1118준공_진해자은수량산출서(단지내)_기초산출표-56-128-최종" xfId="3484"/>
    <cellStyle name="1_tree_수량산출_구로리총괄내역_구로리설계예산서1118준공_진해자은수량산출서(단지내)_기초산출표-56-128-최종_설계서-1" xfId="3485"/>
    <cellStyle name="1_tree_수량산출_구로리총괄내역_구로리설계예산서1118준공_진해자은수량산출서(단지내)_설계서-1" xfId="3486"/>
    <cellStyle name="1_tree_수량산출_구로리총괄내역_구로리설계예산서1118준공_진해자은수량산출서(단지내)_취합" xfId="3487"/>
    <cellStyle name="1_tree_수량산출_구로리총괄내역_구로리설계예산서1118준공_진해자은수량산출서(단지내)_취합_설계서-1" xfId="3488"/>
    <cellStyle name="1_tree_수량산출_구로리총괄내역_구로리설계예산서조경" xfId="3489"/>
    <cellStyle name="1_tree_수량산출_구로리총괄내역_구로리설계예산서조경_설계서-1" xfId="3490"/>
    <cellStyle name="1_tree_수량산출_구로리총괄내역_구로리설계예산서조경_진해자은수량산출서(단지내)" xfId="3491"/>
    <cellStyle name="1_tree_수량산출_구로리총괄내역_구로리설계예산서조경_진해자은수량산출서(단지내)_기초산출표-56-128-최종" xfId="3492"/>
    <cellStyle name="1_tree_수량산출_구로리총괄내역_구로리설계예산서조경_진해자은수량산출서(단지내)_기초산출표-56-128-최종_설계서-1" xfId="3493"/>
    <cellStyle name="1_tree_수량산출_구로리총괄내역_구로리설계예산서조경_진해자은수량산출서(단지내)_설계서-1" xfId="3494"/>
    <cellStyle name="1_tree_수량산출_구로리총괄내역_구로리설계예산서조경_진해자은수량산출서(단지내)_취합" xfId="3495"/>
    <cellStyle name="1_tree_수량산출_구로리총괄내역_구로리설계예산서조경_진해자은수량산출서(단지내)_취합_설계서-1" xfId="3496"/>
    <cellStyle name="1_tree_수량산출_구로리총괄내역_구로리어린이공원예산서(조경)1125" xfId="3497"/>
    <cellStyle name="1_tree_수량산출_구로리총괄내역_구로리어린이공원예산서(조경)1125_설계서-1" xfId="3498"/>
    <cellStyle name="1_tree_수량산출_구로리총괄내역_구로리어린이공원예산서(조경)1125_진해자은수량산출서(단지내)" xfId="3499"/>
    <cellStyle name="1_tree_수량산출_구로리총괄내역_구로리어린이공원예산서(조경)1125_진해자은수량산출서(단지내)_기초산출표-56-128-최종" xfId="3500"/>
    <cellStyle name="1_tree_수량산출_구로리총괄내역_구로리어린이공원예산서(조경)1125_진해자은수량산출서(단지내)_기초산출표-56-128-최종_설계서-1" xfId="3501"/>
    <cellStyle name="1_tree_수량산출_구로리총괄내역_구로리어린이공원예산서(조경)1125_진해자은수량산출서(단지내)_설계서-1" xfId="3502"/>
    <cellStyle name="1_tree_수량산출_구로리총괄내역_구로리어린이공원예산서(조경)1125_진해자은수량산출서(단지내)_취합" xfId="3503"/>
    <cellStyle name="1_tree_수량산출_구로리총괄내역_구로리어린이공원예산서(조경)1125_진해자은수량산출서(단지내)_취합_설계서-1" xfId="3504"/>
    <cellStyle name="1_tree_수량산출_구로리총괄내역_내역서" xfId="3505"/>
    <cellStyle name="1_tree_수량산출_구로리총괄내역_내역서_설계서-1" xfId="3506"/>
    <cellStyle name="1_tree_수량산출_구로리총괄내역_내역서_진해자은수량산출서(단지내)" xfId="3507"/>
    <cellStyle name="1_tree_수량산출_구로리총괄내역_내역서_진해자은수량산출서(단지내)_기초산출표-56-128-최종" xfId="3508"/>
    <cellStyle name="1_tree_수량산출_구로리총괄내역_내역서_진해자은수량산출서(단지내)_기초산출표-56-128-최종_설계서-1" xfId="3509"/>
    <cellStyle name="1_tree_수량산출_구로리총괄내역_내역서_진해자은수량산출서(단지내)_설계서-1" xfId="3510"/>
    <cellStyle name="1_tree_수량산출_구로리총괄내역_내역서_진해자은수량산출서(단지내)_취합" xfId="3511"/>
    <cellStyle name="1_tree_수량산출_구로리총괄내역_내역서_진해자은수량산출서(단지내)_취합_설계서-1" xfId="3512"/>
    <cellStyle name="1_tree_수량산출_구로리총괄내역_노임단가표" xfId="3513"/>
    <cellStyle name="1_tree_수량산출_구로리총괄내역_노임단가표_설계서-1" xfId="3514"/>
    <cellStyle name="1_tree_수량산출_구로리총괄내역_노임단가표_진해자은수량산출서(단지내)" xfId="3515"/>
    <cellStyle name="1_tree_수량산출_구로리총괄내역_노임단가표_진해자은수량산출서(단지내)_기초산출표-56-128-최종" xfId="3516"/>
    <cellStyle name="1_tree_수량산출_구로리총괄내역_노임단가표_진해자은수량산출서(단지내)_기초산출표-56-128-최종_설계서-1" xfId="3517"/>
    <cellStyle name="1_tree_수량산출_구로리총괄내역_노임단가표_진해자은수량산출서(단지내)_설계서-1" xfId="3518"/>
    <cellStyle name="1_tree_수량산출_구로리총괄내역_노임단가표_진해자은수량산출서(단지내)_취합" xfId="3519"/>
    <cellStyle name="1_tree_수량산출_구로리총괄내역_노임단가표_진해자은수량산출서(단지내)_취합_설계서-1" xfId="3520"/>
    <cellStyle name="1_tree_수량산출_구로리총괄내역_설계서-1" xfId="3521"/>
    <cellStyle name="1_tree_수량산출_구로리총괄내역_수도권매립지" xfId="3522"/>
    <cellStyle name="1_tree_수량산출_구로리총괄내역_수도권매립지_설계서-1" xfId="3523"/>
    <cellStyle name="1_tree_수량산출_구로리총괄내역_수도권매립지_진해자은수량산출서(단지내)" xfId="3524"/>
    <cellStyle name="1_tree_수량산출_구로리총괄내역_수도권매립지_진해자은수량산출서(단지내)_기초산출표-56-128-최종" xfId="3525"/>
    <cellStyle name="1_tree_수량산출_구로리총괄내역_수도권매립지_진해자은수량산출서(단지내)_기초산출표-56-128-최종_설계서-1" xfId="3526"/>
    <cellStyle name="1_tree_수량산출_구로리총괄내역_수도권매립지_진해자은수량산출서(단지내)_설계서-1" xfId="3527"/>
    <cellStyle name="1_tree_수량산출_구로리총괄내역_수도권매립지_진해자은수량산출서(단지내)_취합" xfId="3528"/>
    <cellStyle name="1_tree_수량산출_구로리총괄내역_수도권매립지_진해자은수량산출서(단지내)_취합_설계서-1" xfId="3529"/>
    <cellStyle name="1_tree_수량산출_구로리총괄내역_수도권매립지1004(발주용)" xfId="3530"/>
    <cellStyle name="1_tree_수량산출_구로리총괄내역_수도권매립지1004(발주용)_설계서-1" xfId="3531"/>
    <cellStyle name="1_tree_수량산출_구로리총괄내역_수도권매립지1004(발주용)_진해자은수량산출서(단지내)" xfId="3532"/>
    <cellStyle name="1_tree_수량산출_구로리총괄내역_수도권매립지1004(발주용)_진해자은수량산출서(단지내)_기초산출표-56-128-최종" xfId="3533"/>
    <cellStyle name="1_tree_수량산출_구로리총괄내역_수도권매립지1004(발주용)_진해자은수량산출서(단지내)_기초산출표-56-128-최종_설계서-1" xfId="3534"/>
    <cellStyle name="1_tree_수량산출_구로리총괄내역_수도권매립지1004(발주용)_진해자은수량산출서(단지내)_설계서-1" xfId="3535"/>
    <cellStyle name="1_tree_수량산출_구로리총괄내역_수도권매립지1004(발주용)_진해자은수량산출서(단지내)_취합" xfId="3536"/>
    <cellStyle name="1_tree_수량산출_구로리총괄내역_수도권매립지1004(발주용)_진해자은수량산출서(단지내)_취합_설계서-1" xfId="3537"/>
    <cellStyle name="1_tree_수량산출_구로리총괄내역_일신건영설계예산서(0211)" xfId="3538"/>
    <cellStyle name="1_tree_수량산출_구로리총괄내역_일신건영설계예산서(0211)_설계서-1" xfId="3539"/>
    <cellStyle name="1_tree_수량산출_구로리총괄내역_일신건영설계예산서(0211)_진해자은수량산출서(단지내)" xfId="3540"/>
    <cellStyle name="1_tree_수량산출_구로리총괄내역_일신건영설계예산서(0211)_진해자은수량산출서(단지내)_기초산출표-56-128-최종" xfId="3541"/>
    <cellStyle name="1_tree_수량산출_구로리총괄내역_일신건영설계예산서(0211)_진해자은수량산출서(단지내)_기초산출표-56-128-최종_설계서-1" xfId="3542"/>
    <cellStyle name="1_tree_수량산출_구로리총괄내역_일신건영설계예산서(0211)_진해자은수량산출서(단지내)_설계서-1" xfId="3543"/>
    <cellStyle name="1_tree_수량산출_구로리총괄내역_일신건영설계예산서(0211)_진해자은수량산출서(단지내)_취합" xfId="3544"/>
    <cellStyle name="1_tree_수량산출_구로리총괄내역_일신건영설계예산서(0211)_진해자은수량산출서(단지내)_취합_설계서-1" xfId="3545"/>
    <cellStyle name="1_tree_수량산출_구로리총괄내역_일위대가" xfId="3546"/>
    <cellStyle name="1_tree_수량산출_구로리총괄내역_일위대가_설계서-1" xfId="3547"/>
    <cellStyle name="1_tree_수량산출_구로리총괄내역_일위대가_진해자은수량산출서(단지내)" xfId="3548"/>
    <cellStyle name="1_tree_수량산출_구로리총괄내역_일위대가_진해자은수량산출서(단지내)_기초산출표-56-128-최종" xfId="3549"/>
    <cellStyle name="1_tree_수량산출_구로리총괄내역_일위대가_진해자은수량산출서(단지내)_기초산출표-56-128-최종_설계서-1" xfId="3550"/>
    <cellStyle name="1_tree_수량산출_구로리총괄내역_일위대가_진해자은수량산출서(단지내)_설계서-1" xfId="3551"/>
    <cellStyle name="1_tree_수량산출_구로리총괄내역_일위대가_진해자은수량산출서(단지내)_취합" xfId="3552"/>
    <cellStyle name="1_tree_수량산출_구로리총괄내역_일위대가_진해자은수량산출서(단지내)_취합_설계서-1" xfId="3553"/>
    <cellStyle name="1_tree_수량산출_구로리총괄내역_자재단가표" xfId="3554"/>
    <cellStyle name="1_tree_수량산출_구로리총괄내역_자재단가표_설계서-1" xfId="3555"/>
    <cellStyle name="1_tree_수량산출_구로리총괄내역_자재단가표_진해자은수량산출서(단지내)" xfId="3556"/>
    <cellStyle name="1_tree_수량산출_구로리총괄내역_자재단가표_진해자은수량산출서(단지내)_기초산출표-56-128-최종" xfId="3557"/>
    <cellStyle name="1_tree_수량산출_구로리총괄내역_자재단가표_진해자은수량산출서(단지내)_기초산출표-56-128-최종_설계서-1" xfId="3558"/>
    <cellStyle name="1_tree_수량산출_구로리총괄내역_자재단가표_진해자은수량산출서(단지내)_설계서-1" xfId="3559"/>
    <cellStyle name="1_tree_수량산출_구로리총괄내역_자재단가표_진해자은수량산출서(단지내)_취합" xfId="3560"/>
    <cellStyle name="1_tree_수량산출_구로리총괄내역_자재단가표_진해자은수량산출서(단지내)_취합_설계서-1" xfId="3561"/>
    <cellStyle name="1_tree_수량산출_구로리총괄내역_장안초등학교내역0814" xfId="3562"/>
    <cellStyle name="1_tree_수량산출_구로리총괄내역_장안초등학교내역0814_설계서-1" xfId="3563"/>
    <cellStyle name="1_tree_수량산출_구로리총괄내역_장안초등학교내역0814_진해자은수량산출서(단지내)" xfId="3564"/>
    <cellStyle name="1_tree_수량산출_구로리총괄내역_장안초등학교내역0814_진해자은수량산출서(단지내)_기초산출표-56-128-최종" xfId="3565"/>
    <cellStyle name="1_tree_수량산출_구로리총괄내역_장안초등학교내역0814_진해자은수량산출서(단지내)_기초산출표-56-128-최종_설계서-1" xfId="3566"/>
    <cellStyle name="1_tree_수량산출_구로리총괄내역_장안초등학교내역0814_진해자은수량산출서(단지내)_설계서-1" xfId="3567"/>
    <cellStyle name="1_tree_수량산출_구로리총괄내역_장안초등학교내역0814_진해자은수량산출서(단지내)_취합" xfId="3568"/>
    <cellStyle name="1_tree_수량산출_구로리총괄내역_장안초등학교내역0814_진해자은수량산출서(단지내)_취합_설계서-1" xfId="3569"/>
    <cellStyle name="1_tree_수량산출_구로리총괄내역_진해자은수량산출서(단지내)" xfId="3570"/>
    <cellStyle name="1_tree_수량산출_구로리총괄내역_진해자은수량산출서(단지내)_기초산출표-56-128-최종" xfId="3571"/>
    <cellStyle name="1_tree_수량산출_구로리총괄내역_진해자은수량산출서(단지내)_기초산출표-56-128-최종_설계서-1" xfId="3572"/>
    <cellStyle name="1_tree_수량산출_구로리총괄내역_진해자은수량산출서(단지내)_설계서-1" xfId="3573"/>
    <cellStyle name="1_tree_수량산출_구로리총괄내역_진해자은수량산출서(단지내)_취합" xfId="3574"/>
    <cellStyle name="1_tree_수량산출_구로리총괄내역_진해자은수량산출서(단지내)_취합_설계서-1" xfId="3575"/>
    <cellStyle name="1_tree_수량산출_목동내역" xfId="3576"/>
    <cellStyle name="1_tree_수량산출_목동내역_폐기물집계" xfId="3577"/>
    <cellStyle name="1_tree_수량산출_설계서-1" xfId="3578"/>
    <cellStyle name="1_tree_수량산출_이문동구간중랑천변녹화사업(수량산출서, 071127)-최종" xfId="3579"/>
    <cellStyle name="1_tree_수량산출_진해자은수량산출서(단지내)" xfId="3580"/>
    <cellStyle name="1_tree_수량산출_진해자은수량산출서(단지내)_기초산출표-56-128-최종" xfId="3581"/>
    <cellStyle name="1_tree_수량산출_진해자은수량산출서(단지내)_기초산출표-56-128-최종_설계서-1" xfId="3582"/>
    <cellStyle name="1_tree_수량산출_진해자은수량산출서(단지내)_설계서-1" xfId="3583"/>
    <cellStyle name="1_tree_수량산출_진해자은수량산출서(단지내)_취합" xfId="3584"/>
    <cellStyle name="1_tree_수량산출_진해자은수량산출서(단지내)_취합_설계서-1" xfId="3585"/>
    <cellStyle name="1_tree_수량산출_총괄내역0518" xfId="3586"/>
    <cellStyle name="1_tree_수량산출_총괄내역0518_구로리설계예산서1029" xfId="3587"/>
    <cellStyle name="1_tree_수량산출_총괄내역0518_구로리설계예산서1029_설계서-1" xfId="3588"/>
    <cellStyle name="1_tree_수량산출_총괄내역0518_구로리설계예산서1029_진해자은수량산출서(단지내)" xfId="3589"/>
    <cellStyle name="1_tree_수량산출_총괄내역0518_구로리설계예산서1029_진해자은수량산출서(단지내)_기초산출표-56-128-최종" xfId="3590"/>
    <cellStyle name="1_tree_수량산출_총괄내역0518_구로리설계예산서1029_진해자은수량산출서(단지내)_기초산출표-56-128-최종_설계서-1" xfId="3591"/>
    <cellStyle name="1_tree_수량산출_총괄내역0518_구로리설계예산서1029_진해자은수량산출서(단지내)_설계서-1" xfId="3592"/>
    <cellStyle name="1_tree_수량산출_총괄내역0518_구로리설계예산서1029_진해자은수량산출서(단지내)_취합" xfId="3593"/>
    <cellStyle name="1_tree_수량산출_총괄내역0518_구로리설계예산서1029_진해자은수량산출서(단지내)_취합_설계서-1" xfId="3594"/>
    <cellStyle name="1_tree_수량산출_총괄내역0518_구로리설계예산서1118준공" xfId="3595"/>
    <cellStyle name="1_tree_수량산출_총괄내역0518_구로리설계예산서1118준공_설계서-1" xfId="3596"/>
    <cellStyle name="1_tree_수량산출_총괄내역0518_구로리설계예산서1118준공_진해자은수량산출서(단지내)" xfId="3597"/>
    <cellStyle name="1_tree_수량산출_총괄내역0518_구로리설계예산서1118준공_진해자은수량산출서(단지내)_기초산출표-56-128-최종" xfId="3598"/>
    <cellStyle name="1_tree_수량산출_총괄내역0518_구로리설계예산서1118준공_진해자은수량산출서(단지내)_기초산출표-56-128-최종_설계서-1" xfId="3599"/>
    <cellStyle name="1_tree_수량산출_총괄내역0518_구로리설계예산서1118준공_진해자은수량산출서(단지내)_설계서-1" xfId="3600"/>
    <cellStyle name="1_tree_수량산출_총괄내역0518_구로리설계예산서1118준공_진해자은수량산출서(단지내)_취합" xfId="3601"/>
    <cellStyle name="1_tree_수량산출_총괄내역0518_구로리설계예산서1118준공_진해자은수량산출서(단지내)_취합_설계서-1" xfId="3602"/>
    <cellStyle name="1_tree_수량산출_총괄내역0518_구로리설계예산서조경" xfId="3603"/>
    <cellStyle name="1_tree_수량산출_총괄내역0518_구로리설계예산서조경_설계서-1" xfId="3604"/>
    <cellStyle name="1_tree_수량산출_총괄내역0518_구로리설계예산서조경_진해자은수량산출서(단지내)" xfId="3605"/>
    <cellStyle name="1_tree_수량산출_총괄내역0518_구로리설계예산서조경_진해자은수량산출서(단지내)_기초산출표-56-128-최종" xfId="3606"/>
    <cellStyle name="1_tree_수량산출_총괄내역0518_구로리설계예산서조경_진해자은수량산출서(단지내)_기초산출표-56-128-최종_설계서-1" xfId="3607"/>
    <cellStyle name="1_tree_수량산출_총괄내역0518_구로리설계예산서조경_진해자은수량산출서(단지내)_설계서-1" xfId="3608"/>
    <cellStyle name="1_tree_수량산출_총괄내역0518_구로리설계예산서조경_진해자은수량산출서(단지내)_취합" xfId="3609"/>
    <cellStyle name="1_tree_수량산출_총괄내역0518_구로리설계예산서조경_진해자은수량산출서(단지내)_취합_설계서-1" xfId="3610"/>
    <cellStyle name="1_tree_수량산출_총괄내역0518_구로리어린이공원예산서(조경)1125" xfId="3611"/>
    <cellStyle name="1_tree_수량산출_총괄내역0518_구로리어린이공원예산서(조경)1125_설계서-1" xfId="3612"/>
    <cellStyle name="1_tree_수량산출_총괄내역0518_구로리어린이공원예산서(조경)1125_진해자은수량산출서(단지내)" xfId="3613"/>
    <cellStyle name="1_tree_수량산출_총괄내역0518_구로리어린이공원예산서(조경)1125_진해자은수량산출서(단지내)_기초산출표-56-128-최종" xfId="3614"/>
    <cellStyle name="1_tree_수량산출_총괄내역0518_구로리어린이공원예산서(조경)1125_진해자은수량산출서(단지내)_기초산출표-56-128-최종_설계서-1" xfId="3615"/>
    <cellStyle name="1_tree_수량산출_총괄내역0518_구로리어린이공원예산서(조경)1125_진해자은수량산출서(단지내)_설계서-1" xfId="3616"/>
    <cellStyle name="1_tree_수량산출_총괄내역0518_구로리어린이공원예산서(조경)1125_진해자은수량산출서(단지내)_취합" xfId="3617"/>
    <cellStyle name="1_tree_수량산출_총괄내역0518_구로리어린이공원예산서(조경)1125_진해자은수량산출서(단지내)_취합_설계서-1" xfId="3618"/>
    <cellStyle name="1_tree_수량산출_총괄내역0518_내역서" xfId="3619"/>
    <cellStyle name="1_tree_수량산출_총괄내역0518_내역서_설계서-1" xfId="3620"/>
    <cellStyle name="1_tree_수량산출_총괄내역0518_내역서_진해자은수량산출서(단지내)" xfId="3621"/>
    <cellStyle name="1_tree_수량산출_총괄내역0518_내역서_진해자은수량산출서(단지내)_기초산출표-56-128-최종" xfId="3622"/>
    <cellStyle name="1_tree_수량산출_총괄내역0518_내역서_진해자은수량산출서(단지내)_기초산출표-56-128-최종_설계서-1" xfId="3623"/>
    <cellStyle name="1_tree_수량산출_총괄내역0518_내역서_진해자은수량산출서(단지내)_설계서-1" xfId="3624"/>
    <cellStyle name="1_tree_수량산출_총괄내역0518_내역서_진해자은수량산출서(단지내)_취합" xfId="3625"/>
    <cellStyle name="1_tree_수량산출_총괄내역0518_내역서_진해자은수량산출서(단지내)_취합_설계서-1" xfId="3626"/>
    <cellStyle name="1_tree_수량산출_총괄내역0518_노임단가표" xfId="3627"/>
    <cellStyle name="1_tree_수량산출_총괄내역0518_노임단가표_설계서-1" xfId="3628"/>
    <cellStyle name="1_tree_수량산출_총괄내역0518_노임단가표_진해자은수량산출서(단지내)" xfId="3629"/>
    <cellStyle name="1_tree_수량산출_총괄내역0518_노임단가표_진해자은수량산출서(단지내)_기초산출표-56-128-최종" xfId="3630"/>
    <cellStyle name="1_tree_수량산출_총괄내역0518_노임단가표_진해자은수량산출서(단지내)_기초산출표-56-128-최종_설계서-1" xfId="3631"/>
    <cellStyle name="1_tree_수량산출_총괄내역0518_노임단가표_진해자은수량산출서(단지내)_설계서-1" xfId="3632"/>
    <cellStyle name="1_tree_수량산출_총괄내역0518_노임단가표_진해자은수량산출서(단지내)_취합" xfId="3633"/>
    <cellStyle name="1_tree_수량산출_총괄내역0518_노임단가표_진해자은수량산출서(단지내)_취합_설계서-1" xfId="3634"/>
    <cellStyle name="1_tree_수량산출_총괄내역0518_설계서-1" xfId="3635"/>
    <cellStyle name="1_tree_수량산출_총괄내역0518_수도권매립지" xfId="3636"/>
    <cellStyle name="1_tree_수량산출_총괄내역0518_수도권매립지_설계서-1" xfId="3637"/>
    <cellStyle name="1_tree_수량산출_총괄내역0518_수도권매립지_진해자은수량산출서(단지내)" xfId="3638"/>
    <cellStyle name="1_tree_수량산출_총괄내역0518_수도권매립지_진해자은수량산출서(단지내)_기초산출표-56-128-최종" xfId="3639"/>
    <cellStyle name="1_tree_수량산출_총괄내역0518_수도권매립지_진해자은수량산출서(단지내)_기초산출표-56-128-최종_설계서-1" xfId="3640"/>
    <cellStyle name="1_tree_수량산출_총괄내역0518_수도권매립지_진해자은수량산출서(단지내)_설계서-1" xfId="3641"/>
    <cellStyle name="1_tree_수량산출_총괄내역0518_수도권매립지_진해자은수량산출서(단지내)_취합" xfId="3642"/>
    <cellStyle name="1_tree_수량산출_총괄내역0518_수도권매립지_진해자은수량산출서(단지내)_취합_설계서-1" xfId="3643"/>
    <cellStyle name="1_tree_수량산출_총괄내역0518_수도권매립지1004(발주용)" xfId="3644"/>
    <cellStyle name="1_tree_수량산출_총괄내역0518_수도권매립지1004(발주용)_설계서-1" xfId="3645"/>
    <cellStyle name="1_tree_수량산출_총괄내역0518_수도권매립지1004(발주용)_진해자은수량산출서(단지내)" xfId="3646"/>
    <cellStyle name="1_tree_수량산출_총괄내역0518_수도권매립지1004(발주용)_진해자은수량산출서(단지내)_기초산출표-56-128-최종" xfId="3647"/>
    <cellStyle name="1_tree_수량산출_총괄내역0518_수도권매립지1004(발주용)_진해자은수량산출서(단지내)_기초산출표-56-128-최종_설계서-1" xfId="3648"/>
    <cellStyle name="1_tree_수량산출_총괄내역0518_수도권매립지1004(발주용)_진해자은수량산출서(단지내)_설계서-1" xfId="3649"/>
    <cellStyle name="1_tree_수량산출_총괄내역0518_수도권매립지1004(발주용)_진해자은수량산출서(단지내)_취합" xfId="3650"/>
    <cellStyle name="1_tree_수량산출_총괄내역0518_수도권매립지1004(발주용)_진해자은수량산출서(단지내)_취합_설계서-1" xfId="3651"/>
    <cellStyle name="1_tree_수량산출_총괄내역0518_일신건영설계예산서(0211)" xfId="3652"/>
    <cellStyle name="1_tree_수량산출_총괄내역0518_일신건영설계예산서(0211)_설계서-1" xfId="3653"/>
    <cellStyle name="1_tree_수량산출_총괄내역0518_일신건영설계예산서(0211)_진해자은수량산출서(단지내)" xfId="3654"/>
    <cellStyle name="1_tree_수량산출_총괄내역0518_일신건영설계예산서(0211)_진해자은수량산출서(단지내)_기초산출표-56-128-최종" xfId="3655"/>
    <cellStyle name="1_tree_수량산출_총괄내역0518_일신건영설계예산서(0211)_진해자은수량산출서(단지내)_기초산출표-56-128-최종_설계서-1" xfId="3656"/>
    <cellStyle name="1_tree_수량산출_총괄내역0518_일신건영설계예산서(0211)_진해자은수량산출서(단지내)_설계서-1" xfId="3657"/>
    <cellStyle name="1_tree_수량산출_총괄내역0518_일신건영설계예산서(0211)_진해자은수량산출서(단지내)_취합" xfId="3658"/>
    <cellStyle name="1_tree_수량산출_총괄내역0518_일신건영설계예산서(0211)_진해자은수량산출서(단지내)_취합_설계서-1" xfId="3659"/>
    <cellStyle name="1_tree_수량산출_총괄내역0518_일위대가" xfId="3660"/>
    <cellStyle name="1_tree_수량산출_총괄내역0518_일위대가_설계서-1" xfId="3661"/>
    <cellStyle name="1_tree_수량산출_총괄내역0518_일위대가_진해자은수량산출서(단지내)" xfId="3662"/>
    <cellStyle name="1_tree_수량산출_총괄내역0518_일위대가_진해자은수량산출서(단지내)_기초산출표-56-128-최종" xfId="3663"/>
    <cellStyle name="1_tree_수량산출_총괄내역0518_일위대가_진해자은수량산출서(단지내)_기초산출표-56-128-최종_설계서-1" xfId="3664"/>
    <cellStyle name="1_tree_수량산출_총괄내역0518_일위대가_진해자은수량산출서(단지내)_설계서-1" xfId="3665"/>
    <cellStyle name="1_tree_수량산출_총괄내역0518_일위대가_진해자은수량산출서(단지내)_취합" xfId="3666"/>
    <cellStyle name="1_tree_수량산출_총괄내역0518_일위대가_진해자은수량산출서(단지내)_취합_설계서-1" xfId="3667"/>
    <cellStyle name="1_tree_수량산출_총괄내역0518_자재단가표" xfId="3668"/>
    <cellStyle name="1_tree_수량산출_총괄내역0518_자재단가표_설계서-1" xfId="3669"/>
    <cellStyle name="1_tree_수량산출_총괄내역0518_자재단가표_진해자은수량산출서(단지내)" xfId="3670"/>
    <cellStyle name="1_tree_수량산출_총괄내역0518_자재단가표_진해자은수량산출서(단지내)_기초산출표-56-128-최종" xfId="3671"/>
    <cellStyle name="1_tree_수량산출_총괄내역0518_자재단가표_진해자은수량산출서(단지내)_기초산출표-56-128-최종_설계서-1" xfId="3672"/>
    <cellStyle name="1_tree_수량산출_총괄내역0518_자재단가표_진해자은수량산출서(단지내)_설계서-1" xfId="3673"/>
    <cellStyle name="1_tree_수량산출_총괄내역0518_자재단가표_진해자은수량산출서(단지내)_취합" xfId="3674"/>
    <cellStyle name="1_tree_수량산출_총괄내역0518_자재단가표_진해자은수량산출서(단지내)_취합_설계서-1" xfId="3675"/>
    <cellStyle name="1_tree_수량산출_총괄내역0518_장안초등학교내역0814" xfId="3676"/>
    <cellStyle name="1_tree_수량산출_총괄내역0518_장안초등학교내역0814_설계서-1" xfId="3677"/>
    <cellStyle name="1_tree_수량산출_총괄내역0518_장안초등학교내역0814_진해자은수량산출서(단지내)" xfId="3678"/>
    <cellStyle name="1_tree_수량산출_총괄내역0518_장안초등학교내역0814_진해자은수량산출서(단지내)_기초산출표-56-128-최종" xfId="3679"/>
    <cellStyle name="1_tree_수량산출_총괄내역0518_장안초등학교내역0814_진해자은수량산출서(단지내)_기초산출표-56-128-최종_설계서-1" xfId="3680"/>
    <cellStyle name="1_tree_수량산출_총괄내역0518_장안초등학교내역0814_진해자은수량산출서(단지내)_설계서-1" xfId="3681"/>
    <cellStyle name="1_tree_수량산출_총괄내역0518_장안초등학교내역0814_진해자은수량산출서(단지내)_취합" xfId="3682"/>
    <cellStyle name="1_tree_수량산출_총괄내역0518_장안초등학교내역0814_진해자은수량산출서(단지내)_취합_설계서-1" xfId="3683"/>
    <cellStyle name="1_tree_수량산출_총괄내역0518_진해자은수량산출서(단지내)" xfId="3684"/>
    <cellStyle name="1_tree_수량산출_총괄내역0518_진해자은수량산출서(단지내)_기초산출표-56-128-최종" xfId="3685"/>
    <cellStyle name="1_tree_수량산출_총괄내역0518_진해자은수량산출서(단지내)_기초산출표-56-128-최종_설계서-1" xfId="3686"/>
    <cellStyle name="1_tree_수량산출_총괄내역0518_진해자은수량산출서(단지내)_설계서-1" xfId="3687"/>
    <cellStyle name="1_tree_수량산출_총괄내역0518_진해자은수량산출서(단지내)_취합" xfId="3688"/>
    <cellStyle name="1_tree_수량산출_총괄내역0518_진해자은수량산출서(단지내)_취합_설계서-1" xfId="3689"/>
    <cellStyle name="1_tree_수량산출_현충묘지-예산서(조경)" xfId="3690"/>
    <cellStyle name="1_tree_수량산출_현충묘지-예산서(조경)_목동내역" xfId="3691"/>
    <cellStyle name="1_tree_수량산출_현충묘지-예산서(조경)_목동내역_폐기물집계" xfId="3692"/>
    <cellStyle name="1_tree_수량산출_현충묘지-예산서(조경)_예산서-엑셀변환양식100" xfId="3693"/>
    <cellStyle name="1_tree_수량산출_현충묘지-예산서(조경)_예산서-엑셀변환양식100_목동내역" xfId="3694"/>
    <cellStyle name="1_tree_수량산출_현충묘지-예산서(조경)_예산서-엑셀변환양식100_목동내역_폐기물집계" xfId="3695"/>
    <cellStyle name="1_tree_이문동구간중랑천변녹화사업(수량산출서, 071127)-최종" xfId="3696"/>
    <cellStyle name="1_tree_진해자은수량산출서(단지내)" xfId="3697"/>
    <cellStyle name="1_tree_진해자은수량산출서(단지내)_기초산출표-56-128-최종" xfId="3698"/>
    <cellStyle name="1_tree_진해자은수량산출서(단지내)_기초산출표-56-128-최종_설계서-1" xfId="3699"/>
    <cellStyle name="1_tree_진해자은수량산출서(단지내)_설계서-1" xfId="3700"/>
    <cellStyle name="1_tree_진해자은수량산출서(단지내)_취합" xfId="3701"/>
    <cellStyle name="1_tree_진해자은수량산출서(단지내)_취합_설계서-1" xfId="3702"/>
    <cellStyle name="1_tree_총괄내역0518" xfId="3703"/>
    <cellStyle name="1_tree_총괄내역0518_구로리설계예산서1029" xfId="3704"/>
    <cellStyle name="1_tree_총괄내역0518_구로리설계예산서1029_설계서-1" xfId="3705"/>
    <cellStyle name="1_tree_총괄내역0518_구로리설계예산서1029_진해자은수량산출서(단지내)" xfId="3706"/>
    <cellStyle name="1_tree_총괄내역0518_구로리설계예산서1029_진해자은수량산출서(단지내)_기초산출표-56-128-최종" xfId="3707"/>
    <cellStyle name="1_tree_총괄내역0518_구로리설계예산서1029_진해자은수량산출서(단지내)_기초산출표-56-128-최종_설계서-1" xfId="3708"/>
    <cellStyle name="1_tree_총괄내역0518_구로리설계예산서1029_진해자은수량산출서(단지내)_설계서-1" xfId="3709"/>
    <cellStyle name="1_tree_총괄내역0518_구로리설계예산서1029_진해자은수량산출서(단지내)_취합" xfId="3710"/>
    <cellStyle name="1_tree_총괄내역0518_구로리설계예산서1029_진해자은수량산출서(단지내)_취합_설계서-1" xfId="3711"/>
    <cellStyle name="1_tree_총괄내역0518_구로리설계예산서1118준공" xfId="3712"/>
    <cellStyle name="1_tree_총괄내역0518_구로리설계예산서1118준공_설계서-1" xfId="3713"/>
    <cellStyle name="1_tree_총괄내역0518_구로리설계예산서1118준공_진해자은수량산출서(단지내)" xfId="3714"/>
    <cellStyle name="1_tree_총괄내역0518_구로리설계예산서1118준공_진해자은수량산출서(단지내)_기초산출표-56-128-최종" xfId="3715"/>
    <cellStyle name="1_tree_총괄내역0518_구로리설계예산서1118준공_진해자은수량산출서(단지내)_기초산출표-56-128-최종_설계서-1" xfId="3716"/>
    <cellStyle name="1_tree_총괄내역0518_구로리설계예산서1118준공_진해자은수량산출서(단지내)_설계서-1" xfId="3717"/>
    <cellStyle name="1_tree_총괄내역0518_구로리설계예산서1118준공_진해자은수량산출서(단지내)_취합" xfId="3718"/>
    <cellStyle name="1_tree_총괄내역0518_구로리설계예산서1118준공_진해자은수량산출서(단지내)_취합_설계서-1" xfId="3719"/>
    <cellStyle name="1_tree_총괄내역0518_구로리설계예산서조경" xfId="3720"/>
    <cellStyle name="1_tree_총괄내역0518_구로리설계예산서조경_설계서-1" xfId="3721"/>
    <cellStyle name="1_tree_총괄내역0518_구로리설계예산서조경_진해자은수량산출서(단지내)" xfId="3722"/>
    <cellStyle name="1_tree_총괄내역0518_구로리설계예산서조경_진해자은수량산출서(단지내)_기초산출표-56-128-최종" xfId="3723"/>
    <cellStyle name="1_tree_총괄내역0518_구로리설계예산서조경_진해자은수량산출서(단지내)_기초산출표-56-128-최종_설계서-1" xfId="3724"/>
    <cellStyle name="1_tree_총괄내역0518_구로리설계예산서조경_진해자은수량산출서(단지내)_설계서-1" xfId="3725"/>
    <cellStyle name="1_tree_총괄내역0518_구로리설계예산서조경_진해자은수량산출서(단지내)_취합" xfId="3726"/>
    <cellStyle name="1_tree_총괄내역0518_구로리설계예산서조경_진해자은수량산출서(단지내)_취합_설계서-1" xfId="3727"/>
    <cellStyle name="1_tree_총괄내역0518_구로리어린이공원예산서(조경)1125" xfId="3728"/>
    <cellStyle name="1_tree_총괄내역0518_구로리어린이공원예산서(조경)1125_설계서-1" xfId="3729"/>
    <cellStyle name="1_tree_총괄내역0518_구로리어린이공원예산서(조경)1125_진해자은수량산출서(단지내)" xfId="3730"/>
    <cellStyle name="1_tree_총괄내역0518_구로리어린이공원예산서(조경)1125_진해자은수량산출서(단지내)_기초산출표-56-128-최종" xfId="3731"/>
    <cellStyle name="1_tree_총괄내역0518_구로리어린이공원예산서(조경)1125_진해자은수량산출서(단지내)_기초산출표-56-128-최종_설계서-1" xfId="3732"/>
    <cellStyle name="1_tree_총괄내역0518_구로리어린이공원예산서(조경)1125_진해자은수량산출서(단지내)_설계서-1" xfId="3733"/>
    <cellStyle name="1_tree_총괄내역0518_구로리어린이공원예산서(조경)1125_진해자은수량산출서(단지내)_취합" xfId="3734"/>
    <cellStyle name="1_tree_총괄내역0518_구로리어린이공원예산서(조경)1125_진해자은수량산출서(단지내)_취합_설계서-1" xfId="3735"/>
    <cellStyle name="1_tree_총괄내역0518_내역서" xfId="3736"/>
    <cellStyle name="1_tree_총괄내역0518_내역서_설계서-1" xfId="3737"/>
    <cellStyle name="1_tree_총괄내역0518_내역서_진해자은수량산출서(단지내)" xfId="3738"/>
    <cellStyle name="1_tree_총괄내역0518_내역서_진해자은수량산출서(단지내)_기초산출표-56-128-최종" xfId="3739"/>
    <cellStyle name="1_tree_총괄내역0518_내역서_진해자은수량산출서(단지내)_기초산출표-56-128-최종_설계서-1" xfId="3740"/>
    <cellStyle name="1_tree_총괄내역0518_내역서_진해자은수량산출서(단지내)_설계서-1" xfId="3741"/>
    <cellStyle name="1_tree_총괄내역0518_내역서_진해자은수량산출서(단지내)_취합" xfId="3742"/>
    <cellStyle name="1_tree_총괄내역0518_내역서_진해자은수량산출서(단지내)_취합_설계서-1" xfId="3743"/>
    <cellStyle name="1_tree_총괄내역0518_노임단가표" xfId="3744"/>
    <cellStyle name="1_tree_총괄내역0518_노임단가표_설계서-1" xfId="3745"/>
    <cellStyle name="1_tree_총괄내역0518_노임단가표_진해자은수량산출서(단지내)" xfId="3746"/>
    <cellStyle name="1_tree_총괄내역0518_노임단가표_진해자은수량산출서(단지내)_기초산출표-56-128-최종" xfId="3747"/>
    <cellStyle name="1_tree_총괄내역0518_노임단가표_진해자은수량산출서(단지내)_기초산출표-56-128-최종_설계서-1" xfId="3748"/>
    <cellStyle name="1_tree_총괄내역0518_노임단가표_진해자은수량산출서(단지내)_설계서-1" xfId="3749"/>
    <cellStyle name="1_tree_총괄내역0518_노임단가표_진해자은수량산출서(단지내)_취합" xfId="3750"/>
    <cellStyle name="1_tree_총괄내역0518_노임단가표_진해자은수량산출서(단지내)_취합_설계서-1" xfId="3751"/>
    <cellStyle name="1_tree_총괄내역0518_설계서-1" xfId="3752"/>
    <cellStyle name="1_tree_총괄내역0518_수도권매립지" xfId="3753"/>
    <cellStyle name="1_tree_총괄내역0518_수도권매립지_설계서-1" xfId="3754"/>
    <cellStyle name="1_tree_총괄내역0518_수도권매립지_진해자은수량산출서(단지내)" xfId="3755"/>
    <cellStyle name="1_tree_총괄내역0518_수도권매립지_진해자은수량산출서(단지내)_기초산출표-56-128-최종" xfId="3756"/>
    <cellStyle name="1_tree_총괄내역0518_수도권매립지_진해자은수량산출서(단지내)_기초산출표-56-128-최종_설계서-1" xfId="3757"/>
    <cellStyle name="1_tree_총괄내역0518_수도권매립지_진해자은수량산출서(단지내)_설계서-1" xfId="3758"/>
    <cellStyle name="1_tree_총괄내역0518_수도권매립지_진해자은수량산출서(단지내)_취합" xfId="3759"/>
    <cellStyle name="1_tree_총괄내역0518_수도권매립지_진해자은수량산출서(단지내)_취합_설계서-1" xfId="3760"/>
    <cellStyle name="1_tree_총괄내역0518_수도권매립지1004(발주용)" xfId="3761"/>
    <cellStyle name="1_tree_총괄내역0518_수도권매립지1004(발주용)_설계서-1" xfId="3762"/>
    <cellStyle name="1_tree_총괄내역0518_수도권매립지1004(발주용)_진해자은수량산출서(단지내)" xfId="3763"/>
    <cellStyle name="1_tree_총괄내역0518_수도권매립지1004(발주용)_진해자은수량산출서(단지내)_기초산출표-56-128-최종" xfId="3764"/>
    <cellStyle name="1_tree_총괄내역0518_수도권매립지1004(발주용)_진해자은수량산출서(단지내)_기초산출표-56-128-최종_설계서-1" xfId="3765"/>
    <cellStyle name="1_tree_총괄내역0518_수도권매립지1004(발주용)_진해자은수량산출서(단지내)_설계서-1" xfId="3766"/>
    <cellStyle name="1_tree_총괄내역0518_수도권매립지1004(발주용)_진해자은수량산출서(단지내)_취합" xfId="3767"/>
    <cellStyle name="1_tree_총괄내역0518_수도권매립지1004(발주용)_진해자은수량산출서(단지내)_취합_설계서-1" xfId="3768"/>
    <cellStyle name="1_tree_총괄내역0518_일신건영설계예산서(0211)" xfId="3769"/>
    <cellStyle name="1_tree_총괄내역0518_일신건영설계예산서(0211)_설계서-1" xfId="3770"/>
    <cellStyle name="1_tree_총괄내역0518_일신건영설계예산서(0211)_진해자은수량산출서(단지내)" xfId="3771"/>
    <cellStyle name="1_tree_총괄내역0518_일신건영설계예산서(0211)_진해자은수량산출서(단지내)_기초산출표-56-128-최종" xfId="3772"/>
    <cellStyle name="1_tree_총괄내역0518_일신건영설계예산서(0211)_진해자은수량산출서(단지내)_기초산출표-56-128-최종_설계서-1" xfId="3773"/>
    <cellStyle name="1_tree_총괄내역0518_일신건영설계예산서(0211)_진해자은수량산출서(단지내)_설계서-1" xfId="3774"/>
    <cellStyle name="1_tree_총괄내역0518_일신건영설계예산서(0211)_진해자은수량산출서(단지내)_취합" xfId="3775"/>
    <cellStyle name="1_tree_총괄내역0518_일신건영설계예산서(0211)_진해자은수량산출서(단지내)_취합_설계서-1" xfId="3776"/>
    <cellStyle name="1_tree_총괄내역0518_일위대가" xfId="3777"/>
    <cellStyle name="1_tree_총괄내역0518_일위대가_설계서-1" xfId="3778"/>
    <cellStyle name="1_tree_총괄내역0518_일위대가_진해자은수량산출서(단지내)" xfId="3779"/>
    <cellStyle name="1_tree_총괄내역0518_일위대가_진해자은수량산출서(단지내)_기초산출표-56-128-최종" xfId="3780"/>
    <cellStyle name="1_tree_총괄내역0518_일위대가_진해자은수량산출서(단지내)_기초산출표-56-128-최종_설계서-1" xfId="3781"/>
    <cellStyle name="1_tree_총괄내역0518_일위대가_진해자은수량산출서(단지내)_설계서-1" xfId="3782"/>
    <cellStyle name="1_tree_총괄내역0518_일위대가_진해자은수량산출서(단지내)_취합" xfId="3783"/>
    <cellStyle name="1_tree_총괄내역0518_일위대가_진해자은수량산출서(단지내)_취합_설계서-1" xfId="3784"/>
    <cellStyle name="1_tree_총괄내역0518_자재단가표" xfId="3785"/>
    <cellStyle name="1_tree_총괄내역0518_자재단가표_설계서-1" xfId="3786"/>
    <cellStyle name="1_tree_총괄내역0518_자재단가표_진해자은수량산출서(단지내)" xfId="3787"/>
    <cellStyle name="1_tree_총괄내역0518_자재단가표_진해자은수량산출서(단지내)_기초산출표-56-128-최종" xfId="3788"/>
    <cellStyle name="1_tree_총괄내역0518_자재단가표_진해자은수량산출서(단지내)_기초산출표-56-128-최종_설계서-1" xfId="3789"/>
    <cellStyle name="1_tree_총괄내역0518_자재단가표_진해자은수량산출서(단지내)_설계서-1" xfId="3790"/>
    <cellStyle name="1_tree_총괄내역0518_자재단가표_진해자은수량산출서(단지내)_취합" xfId="3791"/>
    <cellStyle name="1_tree_총괄내역0518_자재단가표_진해자은수량산출서(단지내)_취합_설계서-1" xfId="3792"/>
    <cellStyle name="1_tree_총괄내역0518_장안초등학교내역0814" xfId="3793"/>
    <cellStyle name="1_tree_총괄내역0518_장안초등학교내역0814_설계서-1" xfId="3794"/>
    <cellStyle name="1_tree_총괄내역0518_장안초등학교내역0814_진해자은수량산출서(단지내)" xfId="3795"/>
    <cellStyle name="1_tree_총괄내역0518_장안초등학교내역0814_진해자은수량산출서(단지내)_기초산출표-56-128-최종" xfId="3796"/>
    <cellStyle name="1_tree_총괄내역0518_장안초등학교내역0814_진해자은수량산출서(단지내)_기초산출표-56-128-최종_설계서-1" xfId="3797"/>
    <cellStyle name="1_tree_총괄내역0518_장안초등학교내역0814_진해자은수량산출서(단지내)_설계서-1" xfId="3798"/>
    <cellStyle name="1_tree_총괄내역0518_장안초등학교내역0814_진해자은수량산출서(단지내)_취합" xfId="3799"/>
    <cellStyle name="1_tree_총괄내역0518_장안초등학교내역0814_진해자은수량산출서(단지내)_취합_설계서-1" xfId="3800"/>
    <cellStyle name="1_tree_총괄내역0518_진해자은수량산출서(단지내)" xfId="3801"/>
    <cellStyle name="1_tree_총괄내역0518_진해자은수량산출서(단지내)_기초산출표-56-128-최종" xfId="3802"/>
    <cellStyle name="1_tree_총괄내역0518_진해자은수량산출서(단지내)_기초산출표-56-128-최종_설계서-1" xfId="3803"/>
    <cellStyle name="1_tree_총괄내역0518_진해자은수량산출서(단지내)_설계서-1" xfId="3804"/>
    <cellStyle name="1_tree_총괄내역0518_진해자은수량산출서(단지내)_취합" xfId="3805"/>
    <cellStyle name="1_tree_총괄내역0518_진해자은수량산출서(단지내)_취합_설계서-1" xfId="3806"/>
    <cellStyle name="1_tree_현충묘지-예산서(조경)" xfId="3807"/>
    <cellStyle name="1_tree_현충묘지-예산서(조경)_목동내역" xfId="3808"/>
    <cellStyle name="1_tree_현충묘지-예산서(조경)_목동내역_폐기물집계" xfId="3809"/>
    <cellStyle name="1_tree_현충묘지-예산서(조경)_예산서-엑셀변환양식100" xfId="3810"/>
    <cellStyle name="1_tree_현충묘지-예산서(조경)_예산서-엑셀변환양식100_목동내역" xfId="3811"/>
    <cellStyle name="1_tree_현충묘지-예산서(조경)_예산서-엑셀변환양식100_목동내역_폐기물집계" xfId="3812"/>
    <cellStyle name="1_가로등주" xfId="3813"/>
    <cellStyle name="1_강남폐기물내역" xfId="3814"/>
    <cellStyle name="1_경찰청입찰시개략실행(05-09-29)" xfId="3815"/>
    <cellStyle name="1_공양식(레인보우스케이프)" xfId="3816"/>
    <cellStyle name="1_단가조사표" xfId="3817"/>
    <cellStyle name="1_단가조사표_1011소각" xfId="3818"/>
    <cellStyle name="1_단가조사표_1113교~1" xfId="3819"/>
    <cellStyle name="1_단가조사표_121내역" xfId="3820"/>
    <cellStyle name="1_단가조사표_객토량" xfId="3821"/>
    <cellStyle name="1_단가조사표_교통센~1" xfId="3822"/>
    <cellStyle name="1_단가조사표_교통센터412" xfId="3823"/>
    <cellStyle name="1_단가조사표_교통수" xfId="3824"/>
    <cellStyle name="1_단가조사표_교통수량산출서" xfId="3825"/>
    <cellStyle name="1_단가조사표_구조물대가 (2)" xfId="3826"/>
    <cellStyle name="1_단가조사표_내역서 (2)" xfId="3827"/>
    <cellStyle name="1_단가조사표_대전관저지구" xfId="3828"/>
    <cellStyle name="1_단가조사표_동측지~1" xfId="3829"/>
    <cellStyle name="1_단가조사표_동측지원422" xfId="3830"/>
    <cellStyle name="1_단가조사표_동측지원512" xfId="3831"/>
    <cellStyle name="1_단가조사표_동측지원524" xfId="3832"/>
    <cellStyle name="1_단가조사표_부대422" xfId="3833"/>
    <cellStyle name="1_단가조사표_부대시설" xfId="3834"/>
    <cellStyle name="1_단가조사표_소각수~1" xfId="3835"/>
    <cellStyle name="1_단가조사표_소각수내역서" xfId="3836"/>
    <cellStyle name="1_단가조사표_소각수목2" xfId="3837"/>
    <cellStyle name="1_단가조사표_수량산출서 (2)" xfId="3838"/>
    <cellStyle name="1_단가조사표_엑스포~1" xfId="3839"/>
    <cellStyle name="1_단가조사표_엑스포한빛1" xfId="3840"/>
    <cellStyle name="1_단가조사표_여객터미널331" xfId="3841"/>
    <cellStyle name="1_단가조사표_여객터미널513" xfId="3842"/>
    <cellStyle name="1_단가조사표_여객터미널629" xfId="3843"/>
    <cellStyle name="1_단가조사표_외곽도로616" xfId="3844"/>
    <cellStyle name="1_단가조사표_원가계~1" xfId="3845"/>
    <cellStyle name="1_단가조사표_유기질" xfId="3846"/>
    <cellStyle name="1_단가조사표_자재조서 (2)" xfId="3847"/>
    <cellStyle name="1_단가조사표_총괄내역" xfId="3848"/>
    <cellStyle name="1_단가조사표_총괄내역 (2)" xfId="3849"/>
    <cellStyle name="1_단가조사표_터미널도로403" xfId="3850"/>
    <cellStyle name="1_단가조사표_터미널도로429" xfId="3851"/>
    <cellStyle name="1_단가조사표_포장일위" xfId="3852"/>
    <cellStyle name="1_목동내역" xfId="3853"/>
    <cellStyle name="1_시민계략공사" xfId="3854"/>
    <cellStyle name="1_시민계략공사_2002년도각종계산서너릿제터널등7개소" xfId="3855"/>
    <cellStyle name="1_시민계략공사_2003년 각종계산서(읽기전용)" xfId="3856"/>
    <cellStyle name="1_시민계략공사_2003년 각종계산서(읽기전용)_내역서(전기)" xfId="3857"/>
    <cellStyle name="1_시민계략공사_Book2" xfId="3858"/>
    <cellStyle name="1_시민계략공사_각종계산서" xfId="3859"/>
    <cellStyle name="1_시민계략공사_계산서및내역서5월9일변경" xfId="3860"/>
    <cellStyle name="1_시민계략공사_관급-(수배전반)" xfId="3861"/>
    <cellStyle name="1_시민계략공사_관급-등기구" xfId="3862"/>
    <cellStyle name="1_시민계략공사_관급-태양광등기구" xfId="3863"/>
    <cellStyle name="1_시민계략공사_광양중동중학교실증축공사(전기)-4월10일한번더" xfId="3864"/>
    <cellStyle name="1_시민계략공사_무안연꽃방죽(4월9일)한번더" xfId="3865"/>
    <cellStyle name="1_시민계략공사_백운초 신축 전기공사-납품-" xfId="3866"/>
    <cellStyle name="1_시민계략공사_보일약국~순국비간 도로개설 가로등설치공사" xfId="3867"/>
    <cellStyle name="1_시민계략공사_복지관 부하계산서" xfId="3868"/>
    <cellStyle name="1_시민계략공사_복지관 부하계산서_내역서(전기)" xfId="3869"/>
    <cellStyle name="1_시민계략공사_봉산면보건지소신축공사(전기)11월30일변경" xfId="3870"/>
    <cellStyle name="1_시민계략공사_북문로(팔마로)가로등설치공사(변경)3월11일" xfId="3871"/>
    <cellStyle name="1_시민계략공사_북문로(팔마로)가로등설치공사NO34번까지시행분" xfId="3872"/>
    <cellStyle name="1_시민계략공사_북문로(팔마로)교통신호등설치공사NO34번까지" xfId="3873"/>
    <cellStyle name="1_시민계략공사_북문팔마로확포장공사가로등" xfId="3874"/>
    <cellStyle name="1_시민계략공사_비상부하,발전기용량 계산서" xfId="3875"/>
    <cellStyle name="1_시민계략공사_비상부하,발전기용량 계산서_내역서(전기)" xfId="3876"/>
    <cellStyle name="1_시민계략공사_여수오동도분수(사급)R2" xfId="3877"/>
    <cellStyle name="1_시민계략공사_오동도음악분수수전설비공사(1차전기)" xfId="3878"/>
    <cellStyle name="1_시민계략공사_율촌중학교심야전기" xfId="3879"/>
    <cellStyle name="1_시민계략공사_전기-한남" xfId="3880"/>
    <cellStyle name="1_시민계략공사_조도계산서" xfId="3881"/>
    <cellStyle name="1_시민계략공사_조도계산서_내역서(전기)" xfId="3882"/>
    <cellStyle name="1_신기술제품_내식성실험대" xfId="3883"/>
    <cellStyle name="1_연안권역특화거리조성을위한음악분수대설치R6(제출EBS)-설비,전기,관리실" xfId="3884"/>
    <cellStyle name="1_이문동(철거수량산출서)-1" xfId="3885"/>
    <cellStyle name="1_이문동구간중랑천변녹화사업(수량산출서, 071127)-최종" xfId="3886"/>
    <cellStyle name="1_일위대가공식2004" xfId="3887"/>
    <cellStyle name="1_일위대가공식2005" xfId="3888"/>
    <cellStyle name="1_전송_물량공수" xfId="3889"/>
    <cellStyle name="1_컴퓨터시스템-최종(11.12)" xfId="3890"/>
    <cellStyle name="1_폐기물" xfId="3891"/>
    <cellStyle name="1_폐기물집계" xfId="3892"/>
    <cellStyle name="1_현충묘지-수량산출서" xfId="3893"/>
    <cellStyle name="10" xfId="3894"/>
    <cellStyle name="100" xfId="3895"/>
    <cellStyle name="11" xfId="3896"/>
    <cellStyle name="111" xfId="3897"/>
    <cellStyle name="120" xfId="3898"/>
    <cellStyle name="123" xfId="3899"/>
    <cellStyle name="19990216" xfId="3900"/>
    <cellStyle name="¹éº" xfId="3901"/>
    <cellStyle name="¹eºÐA²_AIAIC°AuCoE² " xfId="3902"/>
    <cellStyle name="1월" xfId="3903"/>
    <cellStyle name="2" xfId="3904"/>
    <cellStyle name="²" xfId="3905"/>
    <cellStyle name="2)" xfId="3906"/>
    <cellStyle name="2_laroux" xfId="3907"/>
    <cellStyle name="2_laroux_ATC-YOON1" xfId="3908"/>
    <cellStyle name="2_단가조사표" xfId="3909"/>
    <cellStyle name="2_단가조사표_1011소각" xfId="3910"/>
    <cellStyle name="2_단가조사표_1113교~1" xfId="3911"/>
    <cellStyle name="2_단가조사표_121내역" xfId="3912"/>
    <cellStyle name="2_단가조사표_객토량" xfId="3913"/>
    <cellStyle name="2_단가조사표_교통센~1" xfId="3914"/>
    <cellStyle name="2_단가조사표_교통센터412" xfId="3915"/>
    <cellStyle name="2_단가조사표_교통수" xfId="3916"/>
    <cellStyle name="2_단가조사표_교통수량산출서" xfId="3917"/>
    <cellStyle name="2_단가조사표_구조물대가 (2)" xfId="3918"/>
    <cellStyle name="2_단가조사표_내역서 (2)" xfId="3919"/>
    <cellStyle name="2_단가조사표_대전관저지구" xfId="3920"/>
    <cellStyle name="2_단가조사표_동측지~1" xfId="3921"/>
    <cellStyle name="2_단가조사표_동측지원422" xfId="3922"/>
    <cellStyle name="2_단가조사표_동측지원512" xfId="3923"/>
    <cellStyle name="2_단가조사표_동측지원524" xfId="3924"/>
    <cellStyle name="2_단가조사표_부대422" xfId="3925"/>
    <cellStyle name="2_단가조사표_부대시설" xfId="3926"/>
    <cellStyle name="2_단가조사표_소각수~1" xfId="3927"/>
    <cellStyle name="2_단가조사표_소각수내역서" xfId="3928"/>
    <cellStyle name="2_단가조사표_소각수목2" xfId="3929"/>
    <cellStyle name="2_단가조사표_수량산출서 (2)" xfId="3930"/>
    <cellStyle name="2_단가조사표_엑스포~1" xfId="3931"/>
    <cellStyle name="2_단가조사표_엑스포한빛1" xfId="3932"/>
    <cellStyle name="2_단가조사표_여객터미널331" xfId="3933"/>
    <cellStyle name="2_단가조사표_여객터미널513" xfId="3934"/>
    <cellStyle name="2_단가조사표_여객터미널629" xfId="3935"/>
    <cellStyle name="2_단가조사표_외곽도로616" xfId="3936"/>
    <cellStyle name="2_단가조사표_원가계~1" xfId="3937"/>
    <cellStyle name="2_단가조사표_유기질" xfId="3938"/>
    <cellStyle name="2_단가조사표_자재조서 (2)" xfId="3939"/>
    <cellStyle name="2_단가조사표_총괄내역" xfId="3940"/>
    <cellStyle name="2_단가조사표_총괄내역 (2)" xfId="3941"/>
    <cellStyle name="2_단가조사표_터미널도로403" xfId="3942"/>
    <cellStyle name="2_단가조사표_터미널도로429" xfId="3943"/>
    <cellStyle name="2_단가조사표_포장일위" xfId="3944"/>
    <cellStyle name="20% - 강조색1 2" xfId="3945"/>
    <cellStyle name="20% - 강조색1 3" xfId="3946"/>
    <cellStyle name="20% - 강조색2 2" xfId="3947"/>
    <cellStyle name="20% - 강조색2 3" xfId="3948"/>
    <cellStyle name="20% - 강조색3 2" xfId="3949"/>
    <cellStyle name="20% - 강조색3 3" xfId="3950"/>
    <cellStyle name="20% - 강조색4 2" xfId="3951"/>
    <cellStyle name="20% - 강조색4 3" xfId="3952"/>
    <cellStyle name="20% - 강조색5 2" xfId="3953"/>
    <cellStyle name="20% - 강조색5 3" xfId="3954"/>
    <cellStyle name="20% - 강조색6 2" xfId="3955"/>
    <cellStyle name="20% - 강조색6 3" xfId="3956"/>
    <cellStyle name="2자리" xfId="3957"/>
    <cellStyle name="3" xfId="3958"/>
    <cellStyle name="³?A￥" xfId="3959"/>
    <cellStyle name="40% - 강조색1 2" xfId="3960"/>
    <cellStyle name="40% - 강조색1 3" xfId="3961"/>
    <cellStyle name="40% - 강조색2 2" xfId="3962"/>
    <cellStyle name="40% - 강조색2 3" xfId="3963"/>
    <cellStyle name="40% - 강조색3 2" xfId="3964"/>
    <cellStyle name="40% - 강조색3 3" xfId="3965"/>
    <cellStyle name="40% - 강조색4 2" xfId="3966"/>
    <cellStyle name="40% - 강조색4 3" xfId="3967"/>
    <cellStyle name="40% - 강조색5 2" xfId="3968"/>
    <cellStyle name="40% - 강조색5 3" xfId="3969"/>
    <cellStyle name="40% - 강조색6 2" xfId="3970"/>
    <cellStyle name="40% - 강조색6 3" xfId="3971"/>
    <cellStyle name="6" xfId="3972"/>
    <cellStyle name="60" xfId="3973"/>
    <cellStyle name="60% - 강조색1 2" xfId="3974"/>
    <cellStyle name="60% - 강조색1 3" xfId="3975"/>
    <cellStyle name="60% - 강조색2 2" xfId="3976"/>
    <cellStyle name="60% - 강조색2 3" xfId="3977"/>
    <cellStyle name="60% - 강조색3 2" xfId="3978"/>
    <cellStyle name="60% - 강조색3 3" xfId="3979"/>
    <cellStyle name="60% - 강조색4 2" xfId="3980"/>
    <cellStyle name="60% - 강조색4 3" xfId="3981"/>
    <cellStyle name="60% - 강조색5 2" xfId="3982"/>
    <cellStyle name="60% - 강조색5 3" xfId="3983"/>
    <cellStyle name="60% - 강조색6 2" xfId="3984"/>
    <cellStyle name="60% - 강조색6 3" xfId="3985"/>
    <cellStyle name="_x0014_7." xfId="3986"/>
    <cellStyle name="82" xfId="3987"/>
    <cellStyle name="90" xfId="3988"/>
    <cellStyle name="96" xfId="3989"/>
    <cellStyle name="a [0]_mud plant bolted" xfId="3990"/>
    <cellStyle name="a)" xfId="3991"/>
    <cellStyle name="A¨­￠￢￠O [0]_AO¨uRCN¡¾U " xfId="3992"/>
    <cellStyle name="A¨­￠￢￠O_AO¨uRCN¡¾U " xfId="3993"/>
    <cellStyle name="a-4" xfId="3994"/>
    <cellStyle name="AA" xfId="3995"/>
    <cellStyle name="Actual Date" xfId="3996"/>
    <cellStyle name="Åë" xfId="3997"/>
    <cellStyle name="Aee­ " xfId="3998"/>
    <cellStyle name="Aee­  2" xfId="3999"/>
    <cellStyle name="Åëè­ [" xfId="4000"/>
    <cellStyle name="AeE­ [0]_  A¾  CO  " xfId="4001"/>
    <cellStyle name="ÅëÈ­ [0]_¸ðÇü¸·" xfId="4002"/>
    <cellStyle name="AeE­ [0]_¿­¸° INT" xfId="4003"/>
    <cellStyle name="ÅëÈ­ [0]_»óºÎ¼ö·®Áý°è " xfId="4004"/>
    <cellStyle name="AeE­ [0]_°eE¹_11¿a½A " xfId="4005"/>
    <cellStyle name="ÅëÈ­ [0]_Á¤»ê¼­°©Áö" xfId="4006"/>
    <cellStyle name="AeE­ [0]_A¾CO½A¼³ " xfId="4007"/>
    <cellStyle name="ÅëÈ­ [0]_INQUIRY ¿µ¾÷ÃßÁø " xfId="4008"/>
    <cellStyle name="AeE­ [0]_INQUIRY ¿μ¾÷AßAø " xfId="4009"/>
    <cellStyle name="ÅëÈ­ [0]_laroux" xfId="4010"/>
    <cellStyle name="AeE­ [0]_PERSONAL" xfId="4011"/>
    <cellStyle name="Aee­ _06년)하이패스_점검내역" xfId="4012"/>
    <cellStyle name="AeE­_  A¾  CO  " xfId="4013"/>
    <cellStyle name="ÅëÈ­_¸ðÇü¸·" xfId="4014"/>
    <cellStyle name="AeE­_¿­¸° INT" xfId="4015"/>
    <cellStyle name="ÅëÈ­_»óºÎ¼ö·®Áý°è " xfId="4016"/>
    <cellStyle name="AeE­_°eE¹_11¿a½A " xfId="4017"/>
    <cellStyle name="ÅëÈ­_Á¤»ê¼­°©Áö" xfId="4018"/>
    <cellStyle name="AeE­_A¾CO½A¼³ " xfId="4019"/>
    <cellStyle name="ÅëÈ­_INQUIRY ¿µ¾÷ÃßÁø " xfId="4020"/>
    <cellStyle name="AeE­_INQUIRY ¿μ¾÷AßAø " xfId="4021"/>
    <cellStyle name="ÅëÈ­_laroux" xfId="4022"/>
    <cellStyle name="AeE­_PERSONAL" xfId="4023"/>
    <cellStyle name="AeE¡ⓒ [0]_AO¨uRCN¡¾U " xfId="4024"/>
    <cellStyle name="AeE¡ⓒ_AO¨uRCN¡¾U " xfId="4025"/>
    <cellStyle name="ÆU¼¾ÆR" xfId="4026"/>
    <cellStyle name="ALIGNMENT" xfId="4027"/>
    <cellStyle name="Äþ" xfId="4028"/>
    <cellStyle name="Äþ¸¶ [" xfId="4029"/>
    <cellStyle name="AÞ¸¶ [0]_  A¾  CO  " xfId="4030"/>
    <cellStyle name="ÄÞ¸¶ [0]_¸ðÇü¸·" xfId="4031"/>
    <cellStyle name="AÞ¸¶ [0]_¿­¸° INT" xfId="4032"/>
    <cellStyle name="ÄÞ¸¶ [0]_»óºÎ¼ö·®Áý°è " xfId="4033"/>
    <cellStyle name="AÞ¸¶ [0]_°eE¹_11¿a½A " xfId="4034"/>
    <cellStyle name="ÄÞ¸¶ [0]_Á¤»ê¼­°©Áö" xfId="4035"/>
    <cellStyle name="AÞ¸¶ [0]_A¾CO½A¼³ " xfId="4036"/>
    <cellStyle name="ÄÞ¸¶ [0]_INQUIRY ¿µ¾÷ÃßÁø " xfId="4037"/>
    <cellStyle name="AÞ¸¶ [0]_INQUIRY ¿μ¾÷AßAø " xfId="4038"/>
    <cellStyle name="ÄÞ¸¶ [0]_laroux" xfId="4039"/>
    <cellStyle name="AÞ¸¶_  A¾  CO  " xfId="4040"/>
    <cellStyle name="ÄÞ¸¶_¸ðÇü¸·" xfId="4041"/>
    <cellStyle name="AÞ¸¶_¿­¸° INT" xfId="4042"/>
    <cellStyle name="ÄÞ¸¶_»óºÎ¼ö·®Áý°è " xfId="4043"/>
    <cellStyle name="AÞ¸¶_°eE¹_11¿a½A " xfId="4044"/>
    <cellStyle name="ÄÞ¸¶_Á¤»ê¼­°©Áö" xfId="4045"/>
    <cellStyle name="AÞ¸¶_A¾CO½A¼³ " xfId="4046"/>
    <cellStyle name="ÄÞ¸¶_INQUIRY ¿µ¾÷ÃßÁø " xfId="4047"/>
    <cellStyle name="AÞ¸¶_INQUIRY ¿μ¾÷AßAø " xfId="4048"/>
    <cellStyle name="ÄÞ¸¶_laroux" xfId="4049"/>
    <cellStyle name="AU¸R¼o" xfId="4050"/>
    <cellStyle name="AU¸R¼o0" xfId="4051"/>
    <cellStyle name="_x0001_b" xfId="4052"/>
    <cellStyle name="b?þ?b?þ?b?þ?b?þ?b?þ?b?þ?b?þ?b?þ?b?þ?b?þ?b灌þ?b?þ?&lt;?b?þ?b濬þ?b?þ?b?þ昰_x0018_?þ????_x0008_" xfId="4053"/>
    <cellStyle name="b?þ?b?þ?b?þ?b灌þ?b?þ?&lt;?b?þ?b濬þ?b?þ?b?þ昰_x0018_?þ????_x0008_" xfId="4054"/>
    <cellStyle name="b␌þකb濰þඪb瀠þයb灌þ්b炈þ宐&lt;෢b濈þෲb濬þขb瀐þฒb瀰þ昰_x0018_⋸þ㤕䰀ጤܕ_x0008_" xfId="4055"/>
    <cellStyle name="body" xfId="4056"/>
    <cellStyle name="Border" xfId="4057"/>
    <cellStyle name="b椬ៜ_x000c_Comma_ODCOS " xfId="4058"/>
    <cellStyle name="b嬜þപb嬼þഺb孬þൊb⍜þ൚b⍼þ൪b⎨þൺb⏜þඊb␌þකb濰þඪb瀠þයb灌þ්b炈þ宐&lt;෢b濈þෲb濬þขb瀐þฒb瀰þ昰_x0018_⋸þ㤕䰀ጤܕ_x0008_" xfId="4059"/>
    <cellStyle name="C¡IA¨ª_¡ic¨u¡A¨￢I¨￢¡Æ AN¡Æe " xfId="4060"/>
    <cellStyle name="Ç¥" xfId="4061"/>
    <cellStyle name="C￥AØ_  A¾  CO  " xfId="4062"/>
    <cellStyle name="Ç¥ÁØ_¸ðÇü¸·" xfId="4063"/>
    <cellStyle name="C￥AØ_¿­¸° INT" xfId="4064"/>
    <cellStyle name="Ç¥ÁØ_»ç¾÷ºÎº° ÃÑ°è " xfId="4065"/>
    <cellStyle name="C￥AØ_≫c¾÷ºIº° AN°e " xfId="4066"/>
    <cellStyle name="Ç¥ÁØ_°¡¼³" xfId="4067"/>
    <cellStyle name="C￥AØ_°A·¡≫oE²" xfId="4068"/>
    <cellStyle name="Ç¥ÁØ_°øÅë°¡¼³°ø»ç" xfId="4069"/>
    <cellStyle name="C￥AØ_5-1±¤°i " xfId="4070"/>
    <cellStyle name="Ç¥ÁØ_5-1±¤°í " xfId="4071"/>
    <cellStyle name="Calc Currency (0)" xfId="4072"/>
    <cellStyle name="Calc Currency (0) 2" xfId="4073"/>
    <cellStyle name="Calc Currency (0) 2 2" xfId="4074"/>
    <cellStyle name="Calc Currency (0) 3" xfId="4075"/>
    <cellStyle name="Calc Currency (2)" xfId="4076"/>
    <cellStyle name="Calc Percent (0)" xfId="4077"/>
    <cellStyle name="Calc Percent (1)" xfId="4078"/>
    <cellStyle name="Calc Percent (2)" xfId="4079"/>
    <cellStyle name="Calc Units (0)" xfId="4080"/>
    <cellStyle name="Calc Units (1)" xfId="4081"/>
    <cellStyle name="Calc Units (2)" xfId="4082"/>
    <cellStyle name="category" xfId="4083"/>
    <cellStyle name="category 2" xfId="4084"/>
    <cellStyle name="category 3" xfId="4085"/>
    <cellStyle name="category 4" xfId="4086"/>
    <cellStyle name="CIAIÆU¸μAⓒ" xfId="4087"/>
    <cellStyle name="CO≫e" xfId="4088"/>
    <cellStyle name="CODE" xfId="4089"/>
    <cellStyle name="columns_array" xfId="4090"/>
    <cellStyle name="Comma" xfId="4091"/>
    <cellStyle name="Comma [0]" xfId="4092"/>
    <cellStyle name="Comma [0] 2" xfId="4093"/>
    <cellStyle name="Comma [0] 3" xfId="4094"/>
    <cellStyle name="Comma [0] 4" xfId="4095"/>
    <cellStyle name="Comma [0]_ SG&amp;A Bridge " xfId="4096"/>
    <cellStyle name="Comma [00]" xfId="4097"/>
    <cellStyle name="comma zerodec" xfId="4098"/>
    <cellStyle name="comma zerodec 2" xfId="4099"/>
    <cellStyle name="comma zerodec 2 2" xfId="4100"/>
    <cellStyle name="comma zerodec 3" xfId="4101"/>
    <cellStyle name="comma zerodec 4" xfId="4102"/>
    <cellStyle name="Comma_ SG&amp;A Bridge" xfId="4103"/>
    <cellStyle name="Comma0" xfId="4104"/>
    <cellStyle name="Comma0 2" xfId="4105"/>
    <cellStyle name="Copied" xfId="4106"/>
    <cellStyle name="Curren?_x0012_퐀_x0017_?" xfId="4107"/>
    <cellStyle name="Currenby_Cash&amp;DSO Chart" xfId="4108"/>
    <cellStyle name="Currency" xfId="4109"/>
    <cellStyle name="Currency [0]" xfId="4110"/>
    <cellStyle name="Currency [0] 2" xfId="4111"/>
    <cellStyle name="Currency [0] 3" xfId="4112"/>
    <cellStyle name="Currency [0] 4" xfId="4113"/>
    <cellStyle name="Currency [0]_ SG&amp;A Bridge " xfId="4114"/>
    <cellStyle name="Currency [00]" xfId="4115"/>
    <cellStyle name="Currency 2" xfId="4116"/>
    <cellStyle name="currency-$" xfId="4117"/>
    <cellStyle name="Currency_ 청평댐우안석축보수(간이)공사" xfId="4118"/>
    <cellStyle name="Currency0" xfId="4119"/>
    <cellStyle name="Currency0 2" xfId="4120"/>
    <cellStyle name="Currency0 2 2" xfId="4121"/>
    <cellStyle name="Currency0 3" xfId="4122"/>
    <cellStyle name="Currency0 4" xfId="4123"/>
    <cellStyle name="Currency1" xfId="4124"/>
    <cellStyle name="Currency1 2" xfId="4125"/>
    <cellStyle name="Currency1 2 2" xfId="4126"/>
    <cellStyle name="Currency1 3" xfId="4127"/>
    <cellStyle name="Currency1 4" xfId="4128"/>
    <cellStyle name="Currency1 5" xfId="4129"/>
    <cellStyle name="Date" xfId="4130"/>
    <cellStyle name="Date 2" xfId="4131"/>
    <cellStyle name="Date 2 2" xfId="4132"/>
    <cellStyle name="Date 3" xfId="4133"/>
    <cellStyle name="Date 3 2" xfId="4134"/>
    <cellStyle name="Date 4" xfId="4135"/>
    <cellStyle name="Date Short" xfId="4136"/>
    <cellStyle name="Date_1)농경문화관 전시" xfId="4137"/>
    <cellStyle name="de" xfId="4138"/>
    <cellStyle name="Dezimal [0]_Ausdruck RUND (D)" xfId="4139"/>
    <cellStyle name="Dezimal_Ausdruck RUND (D)" xfId="4140"/>
    <cellStyle name="Dollar (zero dec)" xfId="4141"/>
    <cellStyle name="Dollar (zero dec) 2" xfId="4142"/>
    <cellStyle name="Dollar (zero dec) 2 2" xfId="4143"/>
    <cellStyle name="Dollar (zero dec) 3" xfId="4144"/>
    <cellStyle name="Dollar (zero dec) 4" xfId="4145"/>
    <cellStyle name="EA" xfId="4146"/>
    <cellStyle name="E­Æo±aE￡" xfId="4147"/>
    <cellStyle name="E­Æo±aE￡0" xfId="4148"/>
    <cellStyle name="Enter Currency (0)" xfId="4149"/>
    <cellStyle name="Enter Currency (2)" xfId="4150"/>
    <cellStyle name="Enter Units (0)" xfId="4151"/>
    <cellStyle name="Enter Units (1)" xfId="4152"/>
    <cellStyle name="Enter Units (2)" xfId="4153"/>
    <cellStyle name="Entered" xfId="4154"/>
    <cellStyle name="Euro" xfId="4155"/>
    <cellStyle name="Euro 2" xfId="4156"/>
    <cellStyle name="Euro 2 2" xfId="4157"/>
    <cellStyle name="Euro 3" xfId="4158"/>
    <cellStyle name="Euro 4" xfId="4159"/>
    <cellStyle name="F2" xfId="4160"/>
    <cellStyle name="F3" xfId="4161"/>
    <cellStyle name="F4" xfId="4162"/>
    <cellStyle name="F5" xfId="4163"/>
    <cellStyle name="F6" xfId="4164"/>
    <cellStyle name="F7" xfId="4165"/>
    <cellStyle name="F8" xfId="4166"/>
    <cellStyle name="Fixed" xfId="4167"/>
    <cellStyle name="Fixed 2" xfId="4168"/>
    <cellStyle name="Fixed 2 2" xfId="4169"/>
    <cellStyle name="Fixed 3" xfId="4170"/>
    <cellStyle name="Fixed 3 2" xfId="4171"/>
    <cellStyle name="Fixed 4" xfId="4172"/>
    <cellStyle name="Followed Hyperlink" xfId="4173"/>
    <cellStyle name="Followed Hyperlink 2" xfId="4174"/>
    <cellStyle name="g" xfId="4175"/>
    <cellStyle name="G/표준" xfId="4176"/>
    <cellStyle name="Grey" xfId="4177"/>
    <cellStyle name="Grey 2" xfId="4178"/>
    <cellStyle name="Grey 3" xfId="4179"/>
    <cellStyle name="H1" xfId="4180"/>
    <cellStyle name="H2" xfId="4181"/>
    <cellStyle name="head" xfId="4182"/>
    <cellStyle name="head 1" xfId="4183"/>
    <cellStyle name="head 1-1" xfId="4184"/>
    <cellStyle name="HEADER" xfId="4185"/>
    <cellStyle name="Header1" xfId="4186"/>
    <cellStyle name="Header2" xfId="4187"/>
    <cellStyle name="Heading 1" xfId="4188"/>
    <cellStyle name="Heading 1 2" xfId="4189"/>
    <cellStyle name="Heading 2" xfId="4190"/>
    <cellStyle name="Heading 2 2" xfId="4191"/>
    <cellStyle name="Heading1" xfId="4192"/>
    <cellStyle name="Heading1 2" xfId="4193"/>
    <cellStyle name="Heading2" xfId="4194"/>
    <cellStyle name="Heading2 2" xfId="4195"/>
    <cellStyle name="Heading3" xfId="4196"/>
    <cellStyle name="Heading4" xfId="4197"/>
    <cellStyle name="Helv8_PFD4.XLS" xfId="4198"/>
    <cellStyle name="HIGHLIGHT" xfId="4199"/>
    <cellStyle name="Hyperlink" xfId="4200"/>
    <cellStyle name="Hyperlink 2" xfId="4201"/>
    <cellStyle name="Input [yellow]" xfId="4202"/>
    <cellStyle name="Input [yellow] 2" xfId="4203"/>
    <cellStyle name="Input [yellow] 3" xfId="4204"/>
    <cellStyle name="jin" xfId="4205"/>
    <cellStyle name="kg" xfId="4206"/>
    <cellStyle name="Komma [0]_BINV" xfId="4207"/>
    <cellStyle name="Komma_BINV" xfId="4208"/>
    <cellStyle name="L`" xfId="4209"/>
    <cellStyle name="Link Currency (0)" xfId="4210"/>
    <cellStyle name="Link Currency (2)" xfId="4211"/>
    <cellStyle name="Link Units (0)" xfId="4212"/>
    <cellStyle name="Link Units (1)" xfId="4213"/>
    <cellStyle name="Link Units (2)" xfId="4214"/>
    <cellStyle name="ŀ䅀؀ŀŀ䅀؀ŀŀ䅀؀ŀŀ䅀؀ŀŀ䅀؀ŀŀ䅀؀ŀŀ䅀؀ŀŀ䅀؀ŀŀ䅀؀ŀ฀䅀؀฀฀䅀؀฀฀䅀؀฀฀䅀؀฀฀䅀؀฀฀䅀؀฀฀䅀؀฀฀䅀؀฀฀䅀؀฀฀䅀؀฀฀䁀" xfId="4215"/>
    <cellStyle name="ŀ䅀؀ŀŀ䅀؀ŀŀ䅀؀ŀŀ䅀؀ŀŀ䅀؀ŀ฀䅀؀฀฀䅀؀฀฀䅀؀฀฀䅀؀฀฀䅀؀฀฀䅀؀฀฀䅀؀฀฀䅀؀฀฀䅀؀฀฀䅀؀฀฀䁀" xfId="4216"/>
    <cellStyle name="M" xfId="4217"/>
    <cellStyle name="M2" xfId="4218"/>
    <cellStyle name="M3" xfId="4219"/>
    <cellStyle name="měny_Copy of zdroj" xfId="4220"/>
    <cellStyle name="Midtitle" xfId="4221"/>
    <cellStyle name="Millares [0]_laroux" xfId="4222"/>
    <cellStyle name="Millares_laroux" xfId="4223"/>
    <cellStyle name="Milliers [0]_Arabian Spec" xfId="4224"/>
    <cellStyle name="Milliers_Arabian Spec" xfId="4225"/>
    <cellStyle name="Model" xfId="4226"/>
    <cellStyle name="Mon?aire [0]_Arabian Spec" xfId="4227"/>
    <cellStyle name="Mon?aire_Arabian Spec" xfId="4228"/>
    <cellStyle name="Moneda [0]_laroux" xfId="4229"/>
    <cellStyle name="Moneda_laroux" xfId="4230"/>
    <cellStyle name="MS Proofing Tools" xfId="4231"/>
    <cellStyle name="n" xfId="4232"/>
    <cellStyle name="New" xfId="4233"/>
    <cellStyle name="NEW정렬" xfId="4234"/>
    <cellStyle name="new정렬범위" xfId="4235"/>
    <cellStyle name="no dec" xfId="4236"/>
    <cellStyle name="nohs" xfId="4237"/>
    <cellStyle name="Normal - Style1" xfId="4238"/>
    <cellStyle name="Normal - Style1 2" xfId="4239"/>
    <cellStyle name="Normal - Style1 2 2" xfId="4240"/>
    <cellStyle name="Normal - Style1 3" xfId="4241"/>
    <cellStyle name="Normal - Style1 3 2" xfId="4242"/>
    <cellStyle name="Normal - Style1 4" xfId="4243"/>
    <cellStyle name="Normal - Style2" xfId="4244"/>
    <cellStyle name="Normal - Style3" xfId="4245"/>
    <cellStyle name="Normal - Style4" xfId="4246"/>
    <cellStyle name="Normal - Style5" xfId="4247"/>
    <cellStyle name="Normal - Style6" xfId="4248"/>
    <cellStyle name="Normal - Style7" xfId="4249"/>
    <cellStyle name="Normal - Style8" xfId="4250"/>
    <cellStyle name="Normal - 유형1" xfId="4251"/>
    <cellStyle name="Normal_ SG&amp;A Bridge" xfId="4252"/>
    <cellStyle name="normální_Copy of zdroj" xfId="4253"/>
    <cellStyle name="O" xfId="4254"/>
    <cellStyle name="OD" xfId="4255"/>
    <cellStyle name="Œ…?æ맖?e [0.00]_guyan" xfId="4256"/>
    <cellStyle name="Œ…?æ맖?e_guyan" xfId="4257"/>
    <cellStyle name="oft Excel]_x000d__x000a_Comment=The open=/f lines load custom functions into the Paste Function list._x000d__x000a_Maximized=3_x000d__x000a_AutoFormat=" xfId="4258"/>
    <cellStyle name="oh" xfId="4259"/>
    <cellStyle name="Percent" xfId="4260"/>
    <cellStyle name="Percent [0]" xfId="4261"/>
    <cellStyle name="Percent [00]" xfId="4262"/>
    <cellStyle name="Percent [2]" xfId="4263"/>
    <cellStyle name="Percent_#6 Temps &amp; Contractors" xfId="4264"/>
    <cellStyle name="PrePop Currency (0)" xfId="4265"/>
    <cellStyle name="PrePop Currency (2)" xfId="4266"/>
    <cellStyle name="PrePop Units (0)" xfId="4267"/>
    <cellStyle name="PrePop Units (1)" xfId="4268"/>
    <cellStyle name="PrePop Units (2)" xfId="4269"/>
    <cellStyle name="Procent_BINV" xfId="4270"/>
    <cellStyle name="Q1" xfId="4271"/>
    <cellStyle name="Q4" xfId="4272"/>
    <cellStyle name="Released" xfId="4273"/>
    <cellStyle name="RevList" xfId="4274"/>
    <cellStyle name="s" xfId="4275"/>
    <cellStyle name="S " xfId="4276"/>
    <cellStyle name="s]_x000d__x000a_run=c:\Hedgehog\app31.exe_x000d__x000a_spooler=yes_x000d__x000a_load=_x000d__x000a_run=_x000d__x000a_Beep=yes_x000d__x000a_NullPort=None_x000d__x000a_BorderWidth=3_x000d__x000a_CursorBlinkRate=530_x000d__x000a_D" xfId="4277"/>
    <cellStyle name="sh" xfId="4278"/>
    <cellStyle name="ssh" xfId="4279"/>
    <cellStyle name="Standaard_BINV" xfId="4280"/>
    <cellStyle name="STANDARD" xfId="4281"/>
    <cellStyle name="STD" xfId="4282"/>
    <cellStyle name="subhead" xfId="4283"/>
    <cellStyle name="Subtotal" xfId="4284"/>
    <cellStyle name="t1" xfId="4285"/>
    <cellStyle name="testtitle" xfId="4286"/>
    <cellStyle name="Text Indent A" xfId="4287"/>
    <cellStyle name="Text Indent B" xfId="4288"/>
    <cellStyle name="Text Indent C" xfId="4289"/>
    <cellStyle name="þ?b?þ?b?þ?b?þ?b?þ?b?þ?b?þ?b灌þ?b?þ?&lt;?b?þ?b濬þ?b?þ?b?þ昰_x0018_?þ????_x0008_" xfId="4290"/>
    <cellStyle name="þ൚b⍼þ൪b⎨þൺb⏜þඊb␌þකb濰þඪb瀠þයb灌þ්b炈þ宐&lt;෢b濈þෲb濬þขb瀐þฒb瀰þ昰_x0018_⋸þ㤕䰀ጤܕ_x0008_" xfId="4291"/>
    <cellStyle name="Title" xfId="4292"/>
    <cellStyle name="title [1]" xfId="4293"/>
    <cellStyle name="title [2]" xfId="4294"/>
    <cellStyle name="Title_1)농경문화관 전시" xfId="4295"/>
    <cellStyle name="Total" xfId="4296"/>
    <cellStyle name="Total 2" xfId="4297"/>
    <cellStyle name="Total 2 2" xfId="4298"/>
    <cellStyle name="Total 3" xfId="4299"/>
    <cellStyle name="Total 3 2" xfId="4300"/>
    <cellStyle name="Total 4" xfId="4301"/>
    <cellStyle name="UM" xfId="4302"/>
    <cellStyle name="Unprot" xfId="4303"/>
    <cellStyle name="Unprot$" xfId="4304"/>
    <cellStyle name="Unprotect" xfId="4305"/>
    <cellStyle name="Valuta [0]_BINV" xfId="4306"/>
    <cellStyle name="Valuta_BINV" xfId="4307"/>
    <cellStyle name="W?rung [0]_Ausdruck RUND (D)" xfId="4308"/>
    <cellStyle name="W?rung_Ausdruck RUND (D)" xfId="4309"/>
    <cellStyle name="μU¿¡ ¿A´A CIAIÆU¸μAⓒ" xfId="4310"/>
    <cellStyle name="|?ドE" xfId="4311"/>
    <cellStyle name="화 [0]_총괄표(수정)" xfId="4312"/>
    <cellStyle name="가운데" xfId="4313"/>
    <cellStyle name="강조색1 2" xfId="4314"/>
    <cellStyle name="강조색1 3" xfId="4315"/>
    <cellStyle name="강조색2 2" xfId="4316"/>
    <cellStyle name="강조색2 3" xfId="4317"/>
    <cellStyle name="강조색3 2" xfId="4318"/>
    <cellStyle name="강조색3 3" xfId="4319"/>
    <cellStyle name="강조색4 2" xfId="4320"/>
    <cellStyle name="강조색4 3" xfId="4321"/>
    <cellStyle name="강조색5 2" xfId="4322"/>
    <cellStyle name="강조색5 3" xfId="4323"/>
    <cellStyle name="강조색6 2" xfId="4324"/>
    <cellStyle name="강조색6 3" xfId="4325"/>
    <cellStyle name="거래명세표" xfId="4326"/>
    <cellStyle name="견적" xfId="4327"/>
    <cellStyle name="경고문 2" xfId="4328"/>
    <cellStyle name="경고문 3" xfId="4329"/>
    <cellStyle name="계산 2" xfId="4330"/>
    <cellStyle name="계산 3" xfId="4331"/>
    <cellStyle name="고정소숫점" xfId="4332"/>
    <cellStyle name="고정소숫점 2" xfId="4333"/>
    <cellStyle name="고정소숫점 2 2" xfId="4334"/>
    <cellStyle name="고정소숫점 3" xfId="4335"/>
    <cellStyle name="고정소숫점 3 2" xfId="4336"/>
    <cellStyle name="고정소숫점 4" xfId="4337"/>
    <cellStyle name="고정출력1" xfId="4338"/>
    <cellStyle name="고정출력1 2" xfId="4339"/>
    <cellStyle name="고정출력1 3" xfId="4340"/>
    <cellStyle name="고정출력1 4" xfId="4341"/>
    <cellStyle name="고정출력2" xfId="4342"/>
    <cellStyle name="고정출력2 2" xfId="4343"/>
    <cellStyle name="고정출력2 3" xfId="4344"/>
    <cellStyle name="고정출력2 4" xfId="4345"/>
    <cellStyle name="공백" xfId="4346"/>
    <cellStyle name="공백1" xfId="4347"/>
    <cellStyle name="공백1수" xfId="4348"/>
    <cellStyle name="공사원가계산서(조경)" xfId="4349"/>
    <cellStyle name="공종" xfId="4350"/>
    <cellStyle name="괘선" xfId="4351"/>
    <cellStyle name="괘선1" xfId="4352"/>
    <cellStyle name="咬訌裝?INCOM1" xfId="4353"/>
    <cellStyle name="咬訌裝?INCOM10" xfId="4354"/>
    <cellStyle name="咬訌裝?INCOM2" xfId="4355"/>
    <cellStyle name="咬訌裝?INCOM3" xfId="4356"/>
    <cellStyle name="咬訌裝?INCOM4" xfId="4357"/>
    <cellStyle name="咬訌裝?INCOM5" xfId="4358"/>
    <cellStyle name="咬訌裝?INCOM6" xfId="4359"/>
    <cellStyle name="咬訌裝?INCOM7" xfId="4360"/>
    <cellStyle name="咬訌裝?INCOM8" xfId="4361"/>
    <cellStyle name="咬訌裝?INCOM9" xfId="4362"/>
    <cellStyle name="咬訌裝?PRIB11" xfId="4363"/>
    <cellStyle name="구        분" xfId="4364"/>
    <cellStyle name="국종합건설" xfId="4365"/>
    <cellStyle name="글씨빵강" xfId="4366"/>
    <cellStyle name="금액" xfId="4367"/>
    <cellStyle name="기계" xfId="4368"/>
    <cellStyle name="기본내역서" xfId="4369"/>
    <cellStyle name="김해전기" xfId="4370"/>
    <cellStyle name="끼_x0001_?" xfId="4371"/>
    <cellStyle name="나쁨 2" xfId="4372"/>
    <cellStyle name="나쁨 3" xfId="4373"/>
    <cellStyle name="날짜" xfId="4374"/>
    <cellStyle name="날짜 2" xfId="4375"/>
    <cellStyle name="내역" xfId="4376"/>
    <cellStyle name="내역서" xfId="4377"/>
    <cellStyle name="내역서 2" xfId="4378"/>
    <cellStyle name="네모제목" xfId="4379"/>
    <cellStyle name="년도" xfId="4380"/>
    <cellStyle name="단위" xfId="4381"/>
    <cellStyle name="단위 2" xfId="4382"/>
    <cellStyle name="단위(원)" xfId="4383"/>
    <cellStyle name="달러" xfId="4384"/>
    <cellStyle name="달러 2" xfId="4385"/>
    <cellStyle name="뒤에 오는 하이퍼링크" xfId="4386"/>
    <cellStyle name="뒤에 오는 하이퍼링크 2" xfId="4387"/>
    <cellStyle name="뒤에 오는 하이퍼링크 3" xfId="4388"/>
    <cellStyle name="뒤에 오는 하이퍼링크_2002년시설사업계" xfId="4389"/>
    <cellStyle name="똿떓죶Ø괻 [0.00]_PRODUCT DETAIL Q1" xfId="4390"/>
    <cellStyle name="똿떓죶Ø괻_PRODUCT DETAIL Q1" xfId="4391"/>
    <cellStyle name="똿뗦먛귟 [0.00]_laroux" xfId="4392"/>
    <cellStyle name="똿뗦먛귟_laroux" xfId="4393"/>
    <cellStyle name="฀䅀؀฀฀䅀؀฀฀䅀؀฀฀䅀؀฀฀䅀؀฀฀䅀؀฀฀䅀؀฀฀䅀؀฀฀䅀؀฀฀䁀" xfId="4394"/>
    <cellStyle name="마이너스키" xfId="4395"/>
    <cellStyle name="메모 2" xfId="4396"/>
    <cellStyle name="메모 3" xfId="4397"/>
    <cellStyle name="메모 3 2" xfId="4398"/>
    <cellStyle name="묮뎋 [0.00]_PRODUCT DETAIL Q1" xfId="4399"/>
    <cellStyle name="묮뎋_PRODUCT DETAIL Q1" xfId="4400"/>
    <cellStyle name="믅됞 [0.00]_laroux" xfId="4401"/>
    <cellStyle name="믅됞_laroux" xfId="4402"/>
    <cellStyle name="배분" xfId="4403"/>
    <cellStyle name="백" xfId="4404"/>
    <cellStyle name="백_22bl3lot수량산출" xfId="4405"/>
    <cellStyle name="백_22수량산출서(총괄)" xfId="4406"/>
    <cellStyle name="백분율 [△1]" xfId="4407"/>
    <cellStyle name="백분율 [△1] 2" xfId="4408"/>
    <cellStyle name="백분율 [△2]" xfId="4409"/>
    <cellStyle name="백분율 [△2] 2" xfId="4410"/>
    <cellStyle name="백분율 [0]" xfId="4411"/>
    <cellStyle name="백분율 [2]" xfId="4412"/>
    <cellStyle name="백분율 10" xfId="4413"/>
    <cellStyle name="백분율 11" xfId="4414"/>
    <cellStyle name="백분율 12" xfId="4415"/>
    <cellStyle name="백분율 13" xfId="4416"/>
    <cellStyle name="백분율 14" xfId="4417"/>
    <cellStyle name="백분율 15" xfId="4418"/>
    <cellStyle name="백분율 16" xfId="4419"/>
    <cellStyle name="백분율 17" xfId="4420"/>
    <cellStyle name="백분율 18" xfId="4421"/>
    <cellStyle name="백분율 19" xfId="4422"/>
    <cellStyle name="백분율 2" xfId="4423"/>
    <cellStyle name="백분율 2 2" xfId="4424"/>
    <cellStyle name="백분율 2 2 2" xfId="4425"/>
    <cellStyle name="백분율 2 2 3" xfId="2"/>
    <cellStyle name="백분율 2 3" xfId="4426"/>
    <cellStyle name="백분율 2 3 2" xfId="4427"/>
    <cellStyle name="백분율 2 4" xfId="4428"/>
    <cellStyle name="백분율 2 5" xfId="4429"/>
    <cellStyle name="백분율 20" xfId="4430"/>
    <cellStyle name="백분율 21" xfId="4431"/>
    <cellStyle name="백분율 22" xfId="4432"/>
    <cellStyle name="백분율 23" xfId="4433"/>
    <cellStyle name="백분율 24" xfId="4434"/>
    <cellStyle name="백분율 25" xfId="4435"/>
    <cellStyle name="백분율 26" xfId="4436"/>
    <cellStyle name="백분율 27" xfId="4437"/>
    <cellStyle name="백분율 28" xfId="4438"/>
    <cellStyle name="백분율 29" xfId="4439"/>
    <cellStyle name="백분율 3" xfId="4440"/>
    <cellStyle name="백분율 30" xfId="4441"/>
    <cellStyle name="백분율 31" xfId="4442"/>
    <cellStyle name="백분율 32" xfId="4443"/>
    <cellStyle name="백분율 33" xfId="4444"/>
    <cellStyle name="백분율 34" xfId="4445"/>
    <cellStyle name="백분율 35" xfId="4446"/>
    <cellStyle name="백분율 36" xfId="4447"/>
    <cellStyle name="백분율 37" xfId="4448"/>
    <cellStyle name="백분율 38" xfId="4449"/>
    <cellStyle name="백분율 39" xfId="4450"/>
    <cellStyle name="백분율 4" xfId="4451"/>
    <cellStyle name="백분율 40" xfId="4452"/>
    <cellStyle name="백분율 41" xfId="4453"/>
    <cellStyle name="백분율 42" xfId="4454"/>
    <cellStyle name="백분율 43" xfId="4455"/>
    <cellStyle name="백분율 44" xfId="4456"/>
    <cellStyle name="백분율 45" xfId="4457"/>
    <cellStyle name="백분율 46" xfId="4458"/>
    <cellStyle name="백분율 47" xfId="4459"/>
    <cellStyle name="백분율 5" xfId="4460"/>
    <cellStyle name="백분율 6" xfId="4461"/>
    <cellStyle name="백분율 6 2" xfId="4462"/>
    <cellStyle name="백분율 7" xfId="4463"/>
    <cellStyle name="백분율 7 2" xfId="4464"/>
    <cellStyle name="백분율 8" xfId="4465"/>
    <cellStyle name="백분율 9" xfId="4466"/>
    <cellStyle name="백분율［△1］" xfId="4467"/>
    <cellStyle name="백분율［△1］ 2" xfId="4468"/>
    <cellStyle name="백분율［△2］" xfId="4469"/>
    <cellStyle name="병합 후 가운데 맞춤" xfId="4470"/>
    <cellStyle name="병합 후 가운데 정열" xfId="4471"/>
    <cellStyle name="보통 2" xfId="4472"/>
    <cellStyle name="보통 3" xfId="4473"/>
    <cellStyle name="분기" xfId="4474"/>
    <cellStyle name="분수" xfId="4475"/>
    <cellStyle name="뷭?" xfId="4476"/>
    <cellStyle name="빨간색" xfId="4477"/>
    <cellStyle name="常规_OPTION_9910" xfId="4478"/>
    <cellStyle name="선택영역의 가운데로" xfId="4479"/>
    <cellStyle name="설계서" xfId="4480"/>
    <cellStyle name="설계서-내용" xfId="4481"/>
    <cellStyle name="설계서-내용-소수점" xfId="4482"/>
    <cellStyle name="설계서-내용-우" xfId="4483"/>
    <cellStyle name="설계서-내용-좌" xfId="4484"/>
    <cellStyle name="설계서-소제목" xfId="4485"/>
    <cellStyle name="설계서-타이틀" xfId="4486"/>
    <cellStyle name="설계서-항목" xfId="4487"/>
    <cellStyle name="설명 텍스트 2" xfId="4488"/>
    <cellStyle name="설명 텍스트 3" xfId="4489"/>
    <cellStyle name="셀 확인 2" xfId="4490"/>
    <cellStyle name="셀 확인 3" xfId="4491"/>
    <cellStyle name="수량" xfId="4492"/>
    <cellStyle name="수량1" xfId="4493"/>
    <cellStyle name="수목명" xfId="4494"/>
    <cellStyle name="수산" xfId="4495"/>
    <cellStyle name="숫자(R)" xfId="4496"/>
    <cellStyle name="숫자(R) 2" xfId="4497"/>
    <cellStyle name="숫자(R) 2 2" xfId="4498"/>
    <cellStyle name="숫자(R) 3" xfId="4499"/>
    <cellStyle name="숫자(R) 3 2" xfId="4500"/>
    <cellStyle name="숫자(R) 4" xfId="4501"/>
    <cellStyle name="쉼표 [0] 2" xfId="4502"/>
    <cellStyle name="쉼표 [0] 2 10" xfId="4503"/>
    <cellStyle name="쉼표 [0] 2 11" xfId="4504"/>
    <cellStyle name="쉼표 [0] 2 12" xfId="4505"/>
    <cellStyle name="쉼표 [0] 2 13" xfId="4506"/>
    <cellStyle name="쉼표 [0] 2 14" xfId="4507"/>
    <cellStyle name="쉼표 [0] 2 15" xfId="1"/>
    <cellStyle name="쉼표 [0] 2 16" xfId="4508"/>
    <cellStyle name="쉼표 [0] 2 17" xfId="4509"/>
    <cellStyle name="쉼표 [0] 2 2" xfId="4510"/>
    <cellStyle name="쉼표 [0] 2 2 2" xfId="4511"/>
    <cellStyle name="쉼표 [0] 2 2 3" xfId="4512"/>
    <cellStyle name="쉼표 [0] 2 3" xfId="4513"/>
    <cellStyle name="쉼표 [0] 2 3 10" xfId="4514"/>
    <cellStyle name="쉼표 [0] 2 3 11" xfId="4515"/>
    <cellStyle name="쉼표 [0] 2 3 2" xfId="4516"/>
    <cellStyle name="쉼표 [0] 2 3 3" xfId="4517"/>
    <cellStyle name="쉼표 [0] 2 3 4" xfId="4518"/>
    <cellStyle name="쉼표 [0] 2 3 5" xfId="4519"/>
    <cellStyle name="쉼표 [0] 2 3 6" xfId="4520"/>
    <cellStyle name="쉼표 [0] 2 3 7" xfId="4521"/>
    <cellStyle name="쉼표 [0] 2 3 8" xfId="4522"/>
    <cellStyle name="쉼표 [0] 2 3 9" xfId="4523"/>
    <cellStyle name="쉼표 [0] 2 4" xfId="4524"/>
    <cellStyle name="쉼표 [0] 2 4 10" xfId="4525"/>
    <cellStyle name="쉼표 [0] 2 4 2" xfId="4526"/>
    <cellStyle name="쉼표 [0] 2 4 3" xfId="4527"/>
    <cellStyle name="쉼표 [0] 2 4 4" xfId="4528"/>
    <cellStyle name="쉼표 [0] 2 4 5" xfId="4529"/>
    <cellStyle name="쉼표 [0] 2 4 6" xfId="4530"/>
    <cellStyle name="쉼표 [0] 2 4 7" xfId="4531"/>
    <cellStyle name="쉼표 [0] 2 4 8" xfId="4532"/>
    <cellStyle name="쉼표 [0] 2 4 9" xfId="4533"/>
    <cellStyle name="쉼표 [0] 2 5" xfId="4534"/>
    <cellStyle name="쉼표 [0] 2 5 10" xfId="4535"/>
    <cellStyle name="쉼표 [0] 2 5 2" xfId="4536"/>
    <cellStyle name="쉼표 [0] 2 5 3" xfId="4537"/>
    <cellStyle name="쉼표 [0] 2 5 4" xfId="4538"/>
    <cellStyle name="쉼표 [0] 2 5 5" xfId="4539"/>
    <cellStyle name="쉼표 [0] 2 5 6" xfId="4540"/>
    <cellStyle name="쉼표 [0] 2 5 7" xfId="4541"/>
    <cellStyle name="쉼표 [0] 2 5 8" xfId="4542"/>
    <cellStyle name="쉼표 [0] 2 5 9" xfId="4543"/>
    <cellStyle name="쉼표 [0] 2 6" xfId="4544"/>
    <cellStyle name="쉼표 [0] 2 6 10" xfId="4545"/>
    <cellStyle name="쉼표 [0] 2 6 2" xfId="4546"/>
    <cellStyle name="쉼표 [0] 2 6 3" xfId="4547"/>
    <cellStyle name="쉼표 [0] 2 6 4" xfId="4548"/>
    <cellStyle name="쉼표 [0] 2 6 5" xfId="4549"/>
    <cellStyle name="쉼표 [0] 2 6 6" xfId="4550"/>
    <cellStyle name="쉼표 [0] 2 6 7" xfId="4551"/>
    <cellStyle name="쉼표 [0] 2 6 8" xfId="4552"/>
    <cellStyle name="쉼표 [0] 2 6 9" xfId="4553"/>
    <cellStyle name="쉼표 [0] 2 7" xfId="4554"/>
    <cellStyle name="쉼표 [0] 2 7 10" xfId="4555"/>
    <cellStyle name="쉼표 [0] 2 7 2" xfId="4556"/>
    <cellStyle name="쉼표 [0] 2 7 3" xfId="4557"/>
    <cellStyle name="쉼표 [0] 2 7 4" xfId="4558"/>
    <cellStyle name="쉼표 [0] 2 7 5" xfId="4559"/>
    <cellStyle name="쉼표 [0] 2 7 6" xfId="4560"/>
    <cellStyle name="쉼표 [0] 2 7 7" xfId="4561"/>
    <cellStyle name="쉼표 [0] 2 7 8" xfId="4562"/>
    <cellStyle name="쉼표 [0] 2 7 9" xfId="4563"/>
    <cellStyle name="쉼표 [0] 2 8" xfId="4564"/>
    <cellStyle name="쉼표 [0] 2 8 10" xfId="4565"/>
    <cellStyle name="쉼표 [0] 2 8 2" xfId="4566"/>
    <cellStyle name="쉼표 [0] 2 8 3" xfId="4567"/>
    <cellStyle name="쉼표 [0] 2 8 4" xfId="4568"/>
    <cellStyle name="쉼표 [0] 2 8 5" xfId="4569"/>
    <cellStyle name="쉼표 [0] 2 8 6" xfId="4570"/>
    <cellStyle name="쉼표 [0] 2 8 7" xfId="4571"/>
    <cellStyle name="쉼표 [0] 2 8 8" xfId="4572"/>
    <cellStyle name="쉼표 [0] 2 8 9" xfId="4573"/>
    <cellStyle name="쉼표 [0] 2 9" xfId="4574"/>
    <cellStyle name="쉼표 [0] 3" xfId="4575"/>
    <cellStyle name="쉼표 [0] 3 2" xfId="4576"/>
    <cellStyle name="쉼표 [0] 3 2 2" xfId="4577"/>
    <cellStyle name="쉼표 [0] 3 2 3" xfId="4578"/>
    <cellStyle name="쉼표 [0] 3 3" xfId="4579"/>
    <cellStyle name="쉼표 [0] 3 4" xfId="4580"/>
    <cellStyle name="쉼표 [0] 4" xfId="4581"/>
    <cellStyle name="쉼표 [0] 4 2" xfId="4582"/>
    <cellStyle name="쉼표 [0] 5" xfId="4583"/>
    <cellStyle name="쉼표 2" xfId="4584"/>
    <cellStyle name="쉼표 3" xfId="4585"/>
    <cellStyle name="스타일 1" xfId="4586"/>
    <cellStyle name="스타일 1 2" xfId="4587"/>
    <cellStyle name="스타일 1 2 2" xfId="4588"/>
    <cellStyle name="스타일 1 3" xfId="4589"/>
    <cellStyle name="스타일 1 3 2" xfId="4590"/>
    <cellStyle name="스타일 1 4" xfId="4591"/>
    <cellStyle name="스타일 1 4 2" xfId="4592"/>
    <cellStyle name="스타일 1 5" xfId="4593"/>
    <cellStyle name="스타일 10" xfId="4594"/>
    <cellStyle name="스타일 11" xfId="4595"/>
    <cellStyle name="스타일 12" xfId="4596"/>
    <cellStyle name="스타일 13" xfId="4597"/>
    <cellStyle name="스타일 14" xfId="4598"/>
    <cellStyle name="스타일 15" xfId="4599"/>
    <cellStyle name="스타일 16" xfId="4600"/>
    <cellStyle name="스타일 17" xfId="4601"/>
    <cellStyle name="스타일 18" xfId="4602"/>
    <cellStyle name="스타일 19" xfId="4603"/>
    <cellStyle name="스타일 2" xfId="4604"/>
    <cellStyle name="스타일 20" xfId="4605"/>
    <cellStyle name="스타일 21" xfId="4606"/>
    <cellStyle name="스타일 22" xfId="4607"/>
    <cellStyle name="스타일 23" xfId="4608"/>
    <cellStyle name="스타일 24" xfId="4609"/>
    <cellStyle name="스타일 25" xfId="4610"/>
    <cellStyle name="스타일 3" xfId="4611"/>
    <cellStyle name="스타일 4" xfId="4612"/>
    <cellStyle name="스타일 5" xfId="4613"/>
    <cellStyle name="스타일 6" xfId="4614"/>
    <cellStyle name="스타일 7" xfId="4615"/>
    <cellStyle name="스타일 8" xfId="4616"/>
    <cellStyle name="스타일 9" xfId="4617"/>
    <cellStyle name="식" xfId="4618"/>
    <cellStyle name="식_(제출용)재무모델_(가칭)영신개발관리(주)" xfId="4619"/>
    <cellStyle name="식_(제출용)재무모델_(가칭)영신개발관리(주)_08 우삼미외3교_총사업비" xfId="4620"/>
    <cellStyle name="식_(제출용)재무모델_(가칭)영신개발관리(주)_별첨자료(장기동초외 4교)" xfId="4621"/>
    <cellStyle name="식_(제출용)재무모델_(가칭)영신개발관리(주)_산본2초 집행계획" xfId="4622"/>
    <cellStyle name="식_(제출용)재무모델_(가칭)영신개발관리(주)_상현2초임대형 민자사업 총사업비 산출자료" xfId="4623"/>
    <cellStyle name="식_(제출용)재무모델_(가칭)영신개발관리(주)_성삼초 외3교_총사업비" xfId="4624"/>
    <cellStyle name="식_(제출용)재무모델_(가칭)영신개발관리(주)_양촌고외 2교 별첨자료" xfId="4625"/>
    <cellStyle name="식_(제출용)재무모델_(가칭)영신개발관리(주)_우삼미외3교_총사업비" xfId="4626"/>
    <cellStyle name="식_(제출용)재무모델_(가칭)영신개발관리(주)_율곡초외4교 공문 첨부양식(`08.08.25)" xfId="4627"/>
    <cellStyle name="식_(제출용)재무모델_(가칭)영신개발관리(주)_책임감리용역비 산출서(2010)" xfId="4628"/>
    <cellStyle name="식_(제출용)재무모델_(가칭)영신개발관리(주)_총사업비(장기동초외3교)" xfId="4629"/>
    <cellStyle name="식_(제출용)재무모델_(가칭)영신개발관리(주)_총사업비(장기동초외3교)_고시용" xfId="4630"/>
    <cellStyle name="식_(제출용)재무모델_(가칭)영신개발관리(주)_총사업비(정원일 작성 09. 07. 20)" xfId="4631"/>
    <cellStyle name="식_(제출용)재무모델_(가칭)영신개발관리(주)_풍산1초 외 3교 - 공문 첨부양식 - 8.02" xfId="4632"/>
    <cellStyle name="식_(제출용)재무모델_(가칭)영신개발관리(주)_풍산1초 외 3교 - 공문 첨부양식 - 9.02" xfId="4633"/>
    <cellStyle name="식_08 우삼미외3교_총사업비" xfId="4634"/>
    <cellStyle name="식_Financial model_(가칭)경남e-스쿨주식회사" xfId="4635"/>
    <cellStyle name="식_Financial model_(가칭)경남e-스쿨주식회사_08 우삼미외3교_총사업비" xfId="4636"/>
    <cellStyle name="식_Financial model_(가칭)경남e-스쿨주식회사_별첨자료(장기동초외 4교)" xfId="4637"/>
    <cellStyle name="식_Financial model_(가칭)경남e-스쿨주식회사_산본2초 집행계획" xfId="4638"/>
    <cellStyle name="식_Financial model_(가칭)경남e-스쿨주식회사_상현2초임대형 민자사업 총사업비 산출자료" xfId="4639"/>
    <cellStyle name="식_Financial model_(가칭)경남e-스쿨주식회사_성삼초 외3교_총사업비" xfId="4640"/>
    <cellStyle name="식_Financial model_(가칭)경남e-스쿨주식회사_양촌고외 2교 별첨자료" xfId="4641"/>
    <cellStyle name="식_Financial model_(가칭)경남e-스쿨주식회사_우삼미외3교_총사업비" xfId="4642"/>
    <cellStyle name="식_Financial model_(가칭)경남e-스쿨주식회사_율곡초외4교 공문 첨부양식(`08.08.25)" xfId="4643"/>
    <cellStyle name="식_Financial model_(가칭)경남e-스쿨주식회사_책임감리용역비 산출서(2010)" xfId="4644"/>
    <cellStyle name="식_Financial model_(가칭)경남e-스쿨주식회사_총사업비(장기동초외3교)" xfId="4645"/>
    <cellStyle name="식_Financial model_(가칭)경남e-스쿨주식회사_총사업비(장기동초외3교)_고시용" xfId="4646"/>
    <cellStyle name="식_Financial model_(가칭)경남e-스쿨주식회사_총사업비(정원일 작성 09. 07. 20)" xfId="4647"/>
    <cellStyle name="식_Financial model_(가칭)경남e-스쿨주식회사_풍산1초 외 3교 - 공문 첨부양식 - 8.02" xfId="4648"/>
    <cellStyle name="식_Financial model_(가칭)경남e-스쿨주식회사_풍산1초 외 3교 - 공문 첨부양식 - 9.02" xfId="4649"/>
    <cellStyle name="식_FinancialModel1108(2)" xfId="4650"/>
    <cellStyle name="식_FinancialModel1108(2)_08 우삼미외3교_총사업비" xfId="4651"/>
    <cellStyle name="식_FinancialModel1108(2)_기산고" xfId="4652"/>
    <cellStyle name="식_FinancialModel1108(2)_별첨자료(장기동초외 4교)" xfId="4653"/>
    <cellStyle name="식_FinancialModel1108(2)_산본2초 집행계획" xfId="4654"/>
    <cellStyle name="식_FinancialModel1108(2)_상현2초임대형 민자사업 총사업비 산출자료" xfId="4655"/>
    <cellStyle name="식_FinancialModel1108(2)_성삼초 외3교_총사업비" xfId="4656"/>
    <cellStyle name="식_FinancialModel1108(2)_시설투자비 소요액 현황.08.07.31)" xfId="4657"/>
    <cellStyle name="식_FinancialModel1108(2)_양촌고외 2교 별첨자료" xfId="4658"/>
    <cellStyle name="식_FinancialModel1108(2)_우삼미외3교_총사업비" xfId="4659"/>
    <cellStyle name="식_FinancialModel1108(2)_율곡초외4교 공문 첨부양식(`08.08.25)" xfId="4660"/>
    <cellStyle name="식_FinancialModel1108(2)_책임감리용역비 산출서(2010)" xfId="4661"/>
    <cellStyle name="식_FinancialModel1108(2)_총사업비(장기동초외3교)" xfId="4662"/>
    <cellStyle name="식_FinancialModel1108(2)_총사업비(장기동초외3교)_고시용" xfId="4663"/>
    <cellStyle name="식_FinancialModel1108(2)_총사업비(정원일 작성 09. 07. 20)" xfId="4664"/>
    <cellStyle name="식_FinancialModel1108(2)_풍무동중 추정공사비" xfId="4665"/>
    <cellStyle name="식_FinancialModel1108(2)_풍산1초 외 3교 - 공문 첨부양식 - 8.02" xfId="4666"/>
    <cellStyle name="식_FinancialModel1108(2)_풍산1초 외 3교 - 공문 첨부양식 - 9.02" xfId="4667"/>
    <cellStyle name="식_기산고" xfId="4668"/>
    <cellStyle name="식_별첨자료(장기동초외 4교)" xfId="4669"/>
    <cellStyle name="식_산본2초 집행계획" xfId="4670"/>
    <cellStyle name="식_상현2초임대형 민자사업 총사업비 산출자료" xfId="4671"/>
    <cellStyle name="식_성삼초 외3교_총사업비" xfId="4672"/>
    <cellStyle name="식_시설투자비 소요액 현황.08.07.31)" xfId="4673"/>
    <cellStyle name="식_양촌고외 2교 별첨자료" xfId="4674"/>
    <cellStyle name="식_우삼미외3교_총사업비" xfId="4675"/>
    <cellStyle name="식_율곡초외4교 공문 첨부양식(`08.08.25)" xfId="4676"/>
    <cellStyle name="식_재무모델_부산대" xfId="4677"/>
    <cellStyle name="식_재무모델_부산대_08 우삼미외3교_총사업비" xfId="4678"/>
    <cellStyle name="식_재무모델_부산대_별첨자료(장기동초외 4교)" xfId="4679"/>
    <cellStyle name="식_재무모델_부산대_산본2초 집행계획" xfId="4680"/>
    <cellStyle name="식_재무모델_부산대_상현2초임대형 민자사업 총사업비 산출자료" xfId="4681"/>
    <cellStyle name="식_재무모델_부산대_성삼초 외3교_총사업비" xfId="4682"/>
    <cellStyle name="식_재무모델_부산대_양촌고외 2교 별첨자료" xfId="4683"/>
    <cellStyle name="식_재무모델_부산대_우삼미외3교_총사업비" xfId="4684"/>
    <cellStyle name="식_재무모델_부산대_율곡초외4교 공문 첨부양식(`08.08.25)" xfId="4685"/>
    <cellStyle name="식_재무모델_부산대_책임감리용역비 산출서(2010)" xfId="4686"/>
    <cellStyle name="식_재무모델_부산대_총사업비(장기동초외3교)" xfId="4687"/>
    <cellStyle name="식_재무모델_부산대_총사업비(장기동초외3교)_고시용" xfId="4688"/>
    <cellStyle name="식_재무모델_부산대_총사업비(정원일 작성 09. 07. 20)" xfId="4689"/>
    <cellStyle name="식_재무모델_부산대_풍산1초 외 3교 - 공문 첨부양식 - 8.02" xfId="4690"/>
    <cellStyle name="식_재무모델_부산대_풍산1초 외 3교 - 공문 첨부양식 - 9.02" xfId="4691"/>
    <cellStyle name="식_재무모델_인천신현고외" xfId="4692"/>
    <cellStyle name="식_재무모델_인천신현고외_08 우삼미외3교_총사업비" xfId="4693"/>
    <cellStyle name="식_재무모델_인천신현고외_별첨자료(장기동초외 4교)" xfId="4694"/>
    <cellStyle name="식_재무모델_인천신현고외_산본2초 집행계획" xfId="4695"/>
    <cellStyle name="식_재무모델_인천신현고외_상현2초임대형 민자사업 총사업비 산출자료" xfId="4696"/>
    <cellStyle name="식_재무모델_인천신현고외_성삼초 외3교_총사업비" xfId="4697"/>
    <cellStyle name="식_재무모델_인천신현고외_양촌고외 2교 별첨자료" xfId="4698"/>
    <cellStyle name="식_재무모델_인천신현고외_우삼미외3교_총사업비" xfId="4699"/>
    <cellStyle name="식_재무모델_인천신현고외_율곡초외4교 공문 첨부양식(`08.08.25)" xfId="4700"/>
    <cellStyle name="식_재무모델_인천신현고외_책임감리용역비 산출서(2010)" xfId="4701"/>
    <cellStyle name="식_재무모델_인천신현고외_총사업비(장기동초외3교)" xfId="4702"/>
    <cellStyle name="식_재무모델_인천신현고외_총사업비(장기동초외3교)_고시용" xfId="4703"/>
    <cellStyle name="식_재무모델_인천신현고외_총사업비(정원일 작성 09. 07. 20)" xfId="4704"/>
    <cellStyle name="식_재무모델_인천신현고외_풍산1초 외 3교 - 공문 첨부양식 - 8.02" xfId="4705"/>
    <cellStyle name="식_재무모델_인천신현고외_풍산1초 외 3교 - 공문 첨부양식 - 9.02" xfId="4706"/>
    <cellStyle name="식_책임감리용역비 산출서(2010)" xfId="4707"/>
    <cellStyle name="식_총사업비(장기동초외3교)" xfId="4708"/>
    <cellStyle name="식_총사업비(장기동초외3교)_고시용" xfId="4709"/>
    <cellStyle name="식_총사업비(정원일 작성 09. 07. 20)" xfId="4710"/>
    <cellStyle name="식_평택STP_01_09_27" xfId="4711"/>
    <cellStyle name="식_평택STP_01_09_27_08 우삼미외3교_총사업비" xfId="4712"/>
    <cellStyle name="식_평택STP_01_09_27_FinancialModel1108" xfId="4713"/>
    <cellStyle name="식_평택STP_01_09_27_FinancialModel1108_(제출용)재무모델_(가칭)영신개발관리(주)" xfId="4714"/>
    <cellStyle name="식_평택STP_01_09_27_FinancialModel1108_(제출용)재무모델_(가칭)영신개발관리(주)_08 우삼미외3교_총사업비" xfId="4715"/>
    <cellStyle name="식_평택STP_01_09_27_FinancialModel1108_(제출용)재무모델_(가칭)영신개발관리(주)_별첨자료(장기동초외 4교)" xfId="4716"/>
    <cellStyle name="식_평택STP_01_09_27_FinancialModel1108_(제출용)재무모델_(가칭)영신개발관리(주)_산본2초 집행계획" xfId="4717"/>
    <cellStyle name="식_평택STP_01_09_27_FinancialModel1108_(제출용)재무모델_(가칭)영신개발관리(주)_상현2초임대형 민자사업 총사업비 산출자료" xfId="4718"/>
    <cellStyle name="식_평택STP_01_09_27_FinancialModel1108_(제출용)재무모델_(가칭)영신개발관리(주)_성삼초 외3교_총사업비" xfId="4719"/>
    <cellStyle name="식_평택STP_01_09_27_FinancialModel1108_(제출용)재무모델_(가칭)영신개발관리(주)_양촌고외 2교 별첨자료" xfId="4720"/>
    <cellStyle name="식_평택STP_01_09_27_FinancialModel1108_(제출용)재무모델_(가칭)영신개발관리(주)_우삼미외3교_총사업비" xfId="4721"/>
    <cellStyle name="식_평택STP_01_09_27_FinancialModel1108_(제출용)재무모델_(가칭)영신개발관리(주)_율곡초외4교 공문 첨부양식(`08.08.25)" xfId="4722"/>
    <cellStyle name="식_평택STP_01_09_27_FinancialModel1108_(제출용)재무모델_(가칭)영신개발관리(주)_책임감리용역비 산출서(2010)" xfId="4723"/>
    <cellStyle name="식_평택STP_01_09_27_FinancialModel1108_(제출용)재무모델_(가칭)영신개발관리(주)_총사업비(장기동초외3교)" xfId="4724"/>
    <cellStyle name="식_평택STP_01_09_27_FinancialModel1108_(제출용)재무모델_(가칭)영신개발관리(주)_총사업비(장기동초외3교)_고시용" xfId="4725"/>
    <cellStyle name="식_평택STP_01_09_27_FinancialModel1108_(제출용)재무모델_(가칭)영신개발관리(주)_총사업비(정원일 작성 09. 07. 20)" xfId="4726"/>
    <cellStyle name="식_평택STP_01_09_27_FinancialModel1108_(제출용)재무모델_(가칭)영신개발관리(주)_풍산1초 외 3교 - 공문 첨부양식 - 8.02" xfId="4727"/>
    <cellStyle name="식_평택STP_01_09_27_FinancialModel1108_(제출용)재무모델_(가칭)영신개발관리(주)_풍산1초 외 3교 - 공문 첨부양식 - 9.02" xfId="4728"/>
    <cellStyle name="식_평택STP_01_09_27_FinancialModel1108_08 우삼미외3교_총사업비" xfId="4729"/>
    <cellStyle name="식_평택STP_01_09_27_FinancialModel1108_Financial model_(가칭)경남e-스쿨주식회사" xfId="4730"/>
    <cellStyle name="식_평택STP_01_09_27_FinancialModel1108_Financial model_(가칭)경남e-스쿨주식회사_08 우삼미외3교_총사업비" xfId="4731"/>
    <cellStyle name="식_평택STP_01_09_27_FinancialModel1108_Financial model_(가칭)경남e-스쿨주식회사_별첨자료(장기동초외 4교)" xfId="4732"/>
    <cellStyle name="식_평택STP_01_09_27_FinancialModel1108_Financial model_(가칭)경남e-스쿨주식회사_산본2초 집행계획" xfId="4733"/>
    <cellStyle name="식_평택STP_01_09_27_FinancialModel1108_Financial model_(가칭)경남e-스쿨주식회사_상현2초임대형 민자사업 총사업비 산출자료" xfId="4734"/>
    <cellStyle name="식_평택STP_01_09_27_FinancialModel1108_Financial model_(가칭)경남e-스쿨주식회사_성삼초 외3교_총사업비" xfId="4735"/>
    <cellStyle name="식_평택STP_01_09_27_FinancialModel1108_Financial model_(가칭)경남e-스쿨주식회사_양촌고외 2교 별첨자료" xfId="4736"/>
    <cellStyle name="식_평택STP_01_09_27_FinancialModel1108_Financial model_(가칭)경남e-스쿨주식회사_우삼미외3교_총사업비" xfId="4737"/>
    <cellStyle name="식_평택STP_01_09_27_FinancialModel1108_Financial model_(가칭)경남e-스쿨주식회사_율곡초외4교 공문 첨부양식(`08.08.25)" xfId="4738"/>
    <cellStyle name="식_평택STP_01_09_27_FinancialModel1108_Financial model_(가칭)경남e-스쿨주식회사_책임감리용역비 산출서(2010)" xfId="4739"/>
    <cellStyle name="식_평택STP_01_09_27_FinancialModel1108_Financial model_(가칭)경남e-스쿨주식회사_총사업비(장기동초외3교)" xfId="4740"/>
    <cellStyle name="식_평택STP_01_09_27_FinancialModel1108_Financial model_(가칭)경남e-스쿨주식회사_총사업비(장기동초외3교)_고시용" xfId="4741"/>
    <cellStyle name="식_평택STP_01_09_27_FinancialModel1108_Financial model_(가칭)경남e-스쿨주식회사_총사업비(정원일 작성 09. 07. 20)" xfId="4742"/>
    <cellStyle name="식_평택STP_01_09_27_FinancialModel1108_Financial model_(가칭)경남e-스쿨주식회사_풍산1초 외 3교 - 공문 첨부양식 - 8.02" xfId="4743"/>
    <cellStyle name="식_평택STP_01_09_27_FinancialModel1108_Financial model_(가칭)경남e-스쿨주식회사_풍산1초 외 3교 - 공문 첨부양식 - 9.02" xfId="4744"/>
    <cellStyle name="식_평택STP_01_09_27_FinancialModel1108_FinancialModel1108(2)" xfId="4745"/>
    <cellStyle name="식_평택STP_01_09_27_FinancialModel1108_FinancialModel1108(2)_08 우삼미외3교_총사업비" xfId="4746"/>
    <cellStyle name="식_평택STP_01_09_27_FinancialModel1108_FinancialModel1108(2)_기산고" xfId="4747"/>
    <cellStyle name="식_평택STP_01_09_27_FinancialModel1108_FinancialModel1108(2)_별첨자료(장기동초외 4교)" xfId="4748"/>
    <cellStyle name="식_평택STP_01_09_27_FinancialModel1108_FinancialModel1108(2)_산본2초 집행계획" xfId="4749"/>
    <cellStyle name="식_평택STP_01_09_27_FinancialModel1108_FinancialModel1108(2)_상현2초임대형 민자사업 총사업비 산출자료" xfId="4750"/>
    <cellStyle name="식_평택STP_01_09_27_FinancialModel1108_FinancialModel1108(2)_성삼초 외3교_총사업비" xfId="4751"/>
    <cellStyle name="식_평택STP_01_09_27_FinancialModel1108_FinancialModel1108(2)_시설투자비 소요액 현황.08.07.31)" xfId="4752"/>
    <cellStyle name="식_평택STP_01_09_27_FinancialModel1108_FinancialModel1108(2)_양촌고외 2교 별첨자료" xfId="4753"/>
    <cellStyle name="식_평택STP_01_09_27_FinancialModel1108_FinancialModel1108(2)_우삼미외3교_총사업비" xfId="4754"/>
    <cellStyle name="식_평택STP_01_09_27_FinancialModel1108_FinancialModel1108(2)_율곡초외4교 공문 첨부양식(`08.08.25)" xfId="4755"/>
    <cellStyle name="식_평택STP_01_09_27_FinancialModel1108_FinancialModel1108(2)_책임감리용역비 산출서(2010)" xfId="4756"/>
    <cellStyle name="식_평택STP_01_09_27_FinancialModel1108_FinancialModel1108(2)_총사업비(장기동초외3교)" xfId="4757"/>
    <cellStyle name="식_평택STP_01_09_27_FinancialModel1108_FinancialModel1108(2)_총사업비(장기동초외3교)_고시용" xfId="4758"/>
    <cellStyle name="식_평택STP_01_09_27_FinancialModel1108_FinancialModel1108(2)_총사업비(정원일 작성 09. 07. 20)" xfId="4759"/>
    <cellStyle name="식_평택STP_01_09_27_FinancialModel1108_FinancialModel1108(2)_풍무동중 추정공사비" xfId="4760"/>
    <cellStyle name="식_평택STP_01_09_27_FinancialModel1108_FinancialModel1108(2)_풍산1초 외 3교 - 공문 첨부양식 - 8.02" xfId="4761"/>
    <cellStyle name="식_평택STP_01_09_27_FinancialModel1108_FinancialModel1108(2)_풍산1초 외 3교 - 공문 첨부양식 - 9.02" xfId="4762"/>
    <cellStyle name="식_평택STP_01_09_27_FinancialModel1108_기산고" xfId="4763"/>
    <cellStyle name="식_평택STP_01_09_27_FinancialModel1108_별첨자료(장기동초외 4교)" xfId="4764"/>
    <cellStyle name="식_평택STP_01_09_27_FinancialModel1108_산본2초 집행계획" xfId="4765"/>
    <cellStyle name="식_평택STP_01_09_27_FinancialModel1108_상현2초임대형 민자사업 총사업비 산출자료" xfId="4766"/>
    <cellStyle name="식_평택STP_01_09_27_FinancialModel1108_성삼초 외3교_총사업비" xfId="4767"/>
    <cellStyle name="식_평택STP_01_09_27_FinancialModel1108_시설투자비 소요액 현황.08.07.31)" xfId="4768"/>
    <cellStyle name="식_평택STP_01_09_27_FinancialModel1108_양촌고외 2교 별첨자료" xfId="4769"/>
    <cellStyle name="식_평택STP_01_09_27_FinancialModel1108_우삼미외3교_총사업비" xfId="4770"/>
    <cellStyle name="식_평택STP_01_09_27_FinancialModel1108_율곡초외4교 공문 첨부양식(`08.08.25)" xfId="4771"/>
    <cellStyle name="식_평택STP_01_09_27_FinancialModel1108_재무모델_부산대" xfId="4772"/>
    <cellStyle name="식_평택STP_01_09_27_FinancialModel1108_재무모델_부산대_08 우삼미외3교_총사업비" xfId="4773"/>
    <cellStyle name="식_평택STP_01_09_27_FinancialModel1108_재무모델_부산대_별첨자료(장기동초외 4교)" xfId="4774"/>
    <cellStyle name="식_평택STP_01_09_27_FinancialModel1108_재무모델_부산대_산본2초 집행계획" xfId="4775"/>
    <cellStyle name="식_평택STP_01_09_27_FinancialModel1108_재무모델_부산대_상현2초임대형 민자사업 총사업비 산출자료" xfId="4776"/>
    <cellStyle name="식_평택STP_01_09_27_FinancialModel1108_재무모델_부산대_성삼초 외3교_총사업비" xfId="4777"/>
    <cellStyle name="식_평택STP_01_09_27_FinancialModel1108_재무모델_부산대_양촌고외 2교 별첨자료" xfId="4778"/>
    <cellStyle name="식_평택STP_01_09_27_FinancialModel1108_재무모델_부산대_우삼미외3교_총사업비" xfId="4779"/>
    <cellStyle name="식_평택STP_01_09_27_FinancialModel1108_재무모델_부산대_율곡초외4교 공문 첨부양식(`08.08.25)" xfId="4780"/>
    <cellStyle name="식_평택STP_01_09_27_FinancialModel1108_재무모델_부산대_책임감리용역비 산출서(2010)" xfId="4781"/>
    <cellStyle name="식_평택STP_01_09_27_FinancialModel1108_재무모델_부산대_총사업비(장기동초외3교)" xfId="4782"/>
    <cellStyle name="식_평택STP_01_09_27_FinancialModel1108_재무모델_부산대_총사업비(장기동초외3교)_고시용" xfId="4783"/>
    <cellStyle name="식_평택STP_01_09_27_FinancialModel1108_재무모델_부산대_총사업비(정원일 작성 09. 07. 20)" xfId="4784"/>
    <cellStyle name="식_평택STP_01_09_27_FinancialModel1108_재무모델_부산대_풍산1초 외 3교 - 공문 첨부양식 - 8.02" xfId="4785"/>
    <cellStyle name="식_평택STP_01_09_27_FinancialModel1108_재무모델_부산대_풍산1초 외 3교 - 공문 첨부양식 - 9.02" xfId="4786"/>
    <cellStyle name="식_평택STP_01_09_27_FinancialModel1108_재무모델_인천신현고외" xfId="4787"/>
    <cellStyle name="식_평택STP_01_09_27_FinancialModel1108_재무모델_인천신현고외_08 우삼미외3교_총사업비" xfId="4788"/>
    <cellStyle name="식_평택STP_01_09_27_FinancialModel1108_재무모델_인천신현고외_별첨자료(장기동초외 4교)" xfId="4789"/>
    <cellStyle name="식_평택STP_01_09_27_FinancialModel1108_재무모델_인천신현고외_산본2초 집행계획" xfId="4790"/>
    <cellStyle name="식_평택STP_01_09_27_FinancialModel1108_재무모델_인천신현고외_상현2초임대형 민자사업 총사업비 산출자료" xfId="4791"/>
    <cellStyle name="식_평택STP_01_09_27_FinancialModel1108_재무모델_인천신현고외_성삼초 외3교_총사업비" xfId="4792"/>
    <cellStyle name="식_평택STP_01_09_27_FinancialModel1108_재무모델_인천신현고외_양촌고외 2교 별첨자료" xfId="4793"/>
    <cellStyle name="식_평택STP_01_09_27_FinancialModel1108_재무모델_인천신현고외_우삼미외3교_총사업비" xfId="4794"/>
    <cellStyle name="식_평택STP_01_09_27_FinancialModel1108_재무모델_인천신현고외_율곡초외4교 공문 첨부양식(`08.08.25)" xfId="4795"/>
    <cellStyle name="식_평택STP_01_09_27_FinancialModel1108_재무모델_인천신현고외_책임감리용역비 산출서(2010)" xfId="4796"/>
    <cellStyle name="식_평택STP_01_09_27_FinancialModel1108_재무모델_인천신현고외_총사업비(장기동초외3교)" xfId="4797"/>
    <cellStyle name="식_평택STP_01_09_27_FinancialModel1108_재무모델_인천신현고외_총사업비(장기동초외3교)_고시용" xfId="4798"/>
    <cellStyle name="식_평택STP_01_09_27_FinancialModel1108_재무모델_인천신현고외_총사업비(정원일 작성 09. 07. 20)" xfId="4799"/>
    <cellStyle name="식_평택STP_01_09_27_FinancialModel1108_재무모델_인천신현고외_풍산1초 외 3교 - 공문 첨부양식 - 8.02" xfId="4800"/>
    <cellStyle name="식_평택STP_01_09_27_FinancialModel1108_재무모델_인천신현고외_풍산1초 외 3교 - 공문 첨부양식 - 9.02" xfId="4801"/>
    <cellStyle name="식_평택STP_01_09_27_FinancialModel1108_책임감리용역비 산출서(2010)" xfId="4802"/>
    <cellStyle name="식_평택STP_01_09_27_FinancialModel1108_총사업비(장기동초외3교)" xfId="4803"/>
    <cellStyle name="식_평택STP_01_09_27_FinancialModel1108_총사업비(장기동초외3교)_고시용" xfId="4804"/>
    <cellStyle name="식_평택STP_01_09_27_FinancialModel1108_총사업비(정원일 작성 09. 07. 20)" xfId="4805"/>
    <cellStyle name="식_평택STP_01_09_27_FinancialModel1108_풍무동중 추정공사비" xfId="4806"/>
    <cellStyle name="식_평택STP_01_09_27_FinancialModel1108_풍산1초 외 3교 - 공문 첨부양식 - 8.02" xfId="4807"/>
    <cellStyle name="식_평택STP_01_09_27_FinancialModel1108_풍산1초 외 3교 - 공문 첨부양식 - 9.02" xfId="4808"/>
    <cellStyle name="식_평택STP_01_09_27_Pt" xfId="4809"/>
    <cellStyle name="식_평택STP_01_09_27_Pt_(제출용)재무모델_(가칭)영신개발관리(주)" xfId="4810"/>
    <cellStyle name="식_평택STP_01_09_27_Pt_(제출용)재무모델_(가칭)영신개발관리(주)_08 우삼미외3교_총사업비" xfId="4811"/>
    <cellStyle name="식_평택STP_01_09_27_Pt_(제출용)재무모델_(가칭)영신개발관리(주)_별첨자료(장기동초외 4교)" xfId="4812"/>
    <cellStyle name="식_평택STP_01_09_27_Pt_(제출용)재무모델_(가칭)영신개발관리(주)_산본2초 집행계획" xfId="4813"/>
    <cellStyle name="식_평택STP_01_09_27_Pt_(제출용)재무모델_(가칭)영신개발관리(주)_상현2초임대형 민자사업 총사업비 산출자료" xfId="4814"/>
    <cellStyle name="식_평택STP_01_09_27_Pt_(제출용)재무모델_(가칭)영신개발관리(주)_성삼초 외3교_총사업비" xfId="4815"/>
    <cellStyle name="식_평택STP_01_09_27_Pt_(제출용)재무모델_(가칭)영신개발관리(주)_양촌고외 2교 별첨자료" xfId="4816"/>
    <cellStyle name="식_평택STP_01_09_27_Pt_(제출용)재무모델_(가칭)영신개발관리(주)_우삼미외3교_총사업비" xfId="4817"/>
    <cellStyle name="식_평택STP_01_09_27_Pt_(제출용)재무모델_(가칭)영신개발관리(주)_율곡초외4교 공문 첨부양식(`08.08.25)" xfId="4818"/>
    <cellStyle name="식_평택STP_01_09_27_Pt_(제출용)재무모델_(가칭)영신개발관리(주)_책임감리용역비 산출서(2010)" xfId="4819"/>
    <cellStyle name="식_평택STP_01_09_27_Pt_(제출용)재무모델_(가칭)영신개발관리(주)_총사업비(장기동초외3교)" xfId="4820"/>
    <cellStyle name="식_평택STP_01_09_27_Pt_(제출용)재무모델_(가칭)영신개발관리(주)_총사업비(장기동초외3교)_고시용" xfId="4821"/>
    <cellStyle name="식_평택STP_01_09_27_Pt_(제출용)재무모델_(가칭)영신개발관리(주)_총사업비(정원일 작성 09. 07. 20)" xfId="4822"/>
    <cellStyle name="식_평택STP_01_09_27_Pt_(제출용)재무모델_(가칭)영신개발관리(주)_풍산1초 외 3교 - 공문 첨부양식 - 8.02" xfId="4823"/>
    <cellStyle name="식_평택STP_01_09_27_Pt_(제출용)재무모델_(가칭)영신개발관리(주)_풍산1초 외 3교 - 공문 첨부양식 - 9.02" xfId="4824"/>
    <cellStyle name="식_평택STP_01_09_27_Pt_08 우삼미외3교_총사업비" xfId="4825"/>
    <cellStyle name="식_평택STP_01_09_27_Pt_Financial model_(가칭)경남e-스쿨주식회사" xfId="4826"/>
    <cellStyle name="식_평택STP_01_09_27_Pt_Financial model_(가칭)경남e-스쿨주식회사_08 우삼미외3교_총사업비" xfId="4827"/>
    <cellStyle name="식_평택STP_01_09_27_Pt_Financial model_(가칭)경남e-스쿨주식회사_별첨자료(장기동초외 4교)" xfId="4828"/>
    <cellStyle name="식_평택STP_01_09_27_Pt_Financial model_(가칭)경남e-스쿨주식회사_산본2초 집행계획" xfId="4829"/>
    <cellStyle name="식_평택STP_01_09_27_Pt_Financial model_(가칭)경남e-스쿨주식회사_상현2초임대형 민자사업 총사업비 산출자료" xfId="4830"/>
    <cellStyle name="식_평택STP_01_09_27_Pt_Financial model_(가칭)경남e-스쿨주식회사_성삼초 외3교_총사업비" xfId="4831"/>
    <cellStyle name="식_평택STP_01_09_27_Pt_Financial model_(가칭)경남e-스쿨주식회사_양촌고외 2교 별첨자료" xfId="4832"/>
    <cellStyle name="식_평택STP_01_09_27_Pt_Financial model_(가칭)경남e-스쿨주식회사_우삼미외3교_총사업비" xfId="4833"/>
    <cellStyle name="식_평택STP_01_09_27_Pt_Financial model_(가칭)경남e-스쿨주식회사_율곡초외4교 공문 첨부양식(`08.08.25)" xfId="4834"/>
    <cellStyle name="식_평택STP_01_09_27_Pt_Financial model_(가칭)경남e-스쿨주식회사_책임감리용역비 산출서(2010)" xfId="4835"/>
    <cellStyle name="식_평택STP_01_09_27_Pt_Financial model_(가칭)경남e-스쿨주식회사_총사업비(장기동초외3교)" xfId="4836"/>
    <cellStyle name="식_평택STP_01_09_27_Pt_Financial model_(가칭)경남e-스쿨주식회사_총사업비(장기동초외3교)_고시용" xfId="4837"/>
    <cellStyle name="식_평택STP_01_09_27_Pt_Financial model_(가칭)경남e-스쿨주식회사_총사업비(정원일 작성 09. 07. 20)" xfId="4838"/>
    <cellStyle name="식_평택STP_01_09_27_Pt_Financial model_(가칭)경남e-스쿨주식회사_풍산1초 외 3교 - 공문 첨부양식 - 8.02" xfId="4839"/>
    <cellStyle name="식_평택STP_01_09_27_Pt_Financial model_(가칭)경남e-스쿨주식회사_풍산1초 외 3교 - 공문 첨부양식 - 9.02" xfId="4840"/>
    <cellStyle name="식_평택STP_01_09_27_Pt_FinancialModel1108(2)" xfId="4841"/>
    <cellStyle name="식_평택STP_01_09_27_Pt_FinancialModel1108(2)_08 우삼미외3교_총사업비" xfId="4842"/>
    <cellStyle name="식_평택STP_01_09_27_Pt_FinancialModel1108(2)_기산고" xfId="4843"/>
    <cellStyle name="식_평택STP_01_09_27_Pt_FinancialModel1108(2)_별첨자료(장기동초외 4교)" xfId="4844"/>
    <cellStyle name="식_평택STP_01_09_27_Pt_FinancialModel1108(2)_산본2초 집행계획" xfId="4845"/>
    <cellStyle name="식_평택STP_01_09_27_Pt_FinancialModel1108(2)_상현2초임대형 민자사업 총사업비 산출자료" xfId="4846"/>
    <cellStyle name="식_평택STP_01_09_27_Pt_FinancialModel1108(2)_성삼초 외3교_총사업비" xfId="4847"/>
    <cellStyle name="식_평택STP_01_09_27_Pt_FinancialModel1108(2)_시설투자비 소요액 현황.08.07.31)" xfId="4848"/>
    <cellStyle name="식_평택STP_01_09_27_Pt_FinancialModel1108(2)_양촌고외 2교 별첨자료" xfId="4849"/>
    <cellStyle name="식_평택STP_01_09_27_Pt_FinancialModel1108(2)_우삼미외3교_총사업비" xfId="4850"/>
    <cellStyle name="식_평택STP_01_09_27_Pt_FinancialModel1108(2)_율곡초외4교 공문 첨부양식(`08.08.25)" xfId="4851"/>
    <cellStyle name="식_평택STP_01_09_27_Pt_FinancialModel1108(2)_책임감리용역비 산출서(2010)" xfId="4852"/>
    <cellStyle name="식_평택STP_01_09_27_Pt_FinancialModel1108(2)_총사업비(장기동초외3교)" xfId="4853"/>
    <cellStyle name="식_평택STP_01_09_27_Pt_FinancialModel1108(2)_총사업비(장기동초외3교)_고시용" xfId="4854"/>
    <cellStyle name="식_평택STP_01_09_27_Pt_FinancialModel1108(2)_총사업비(정원일 작성 09. 07. 20)" xfId="4855"/>
    <cellStyle name="식_평택STP_01_09_27_Pt_FinancialModel1108(2)_풍무동중 추정공사비" xfId="4856"/>
    <cellStyle name="식_평택STP_01_09_27_Pt_FinancialModel1108(2)_풍산1초 외 3교 - 공문 첨부양식 - 8.02" xfId="4857"/>
    <cellStyle name="식_평택STP_01_09_27_Pt_FinancialModel1108(2)_풍산1초 외 3교 - 공문 첨부양식 - 9.02" xfId="4858"/>
    <cellStyle name="식_평택STP_01_09_27_Pt_기산고" xfId="4859"/>
    <cellStyle name="식_평택STP_01_09_27_Pt_별첨자료(장기동초외 4교)" xfId="4860"/>
    <cellStyle name="식_평택STP_01_09_27_Pt_산본2초 집행계획" xfId="4861"/>
    <cellStyle name="식_평택STP_01_09_27_Pt_상현2초임대형 민자사업 총사업비 산출자료" xfId="4862"/>
    <cellStyle name="식_평택STP_01_09_27_Pt_성삼초 외3교_총사업비" xfId="4863"/>
    <cellStyle name="식_평택STP_01_09_27_Pt_시설투자비 소요액 현황.08.07.31)" xfId="4864"/>
    <cellStyle name="식_평택STP_01_09_27_Pt_양촌고외 2교 별첨자료" xfId="4865"/>
    <cellStyle name="식_평택STP_01_09_27_Pt_우삼미외3교_총사업비" xfId="4866"/>
    <cellStyle name="식_평택STP_01_09_27_Pt_율곡초외4교 공문 첨부양식(`08.08.25)" xfId="4867"/>
    <cellStyle name="식_평택STP_01_09_27_Pt_재무모델_부산대" xfId="4868"/>
    <cellStyle name="식_평택STP_01_09_27_Pt_재무모델_부산대_08 우삼미외3교_총사업비" xfId="4869"/>
    <cellStyle name="식_평택STP_01_09_27_Pt_재무모델_부산대_별첨자료(장기동초외 4교)" xfId="4870"/>
    <cellStyle name="식_평택STP_01_09_27_Pt_재무모델_부산대_산본2초 집행계획" xfId="4871"/>
    <cellStyle name="식_평택STP_01_09_27_Pt_재무모델_부산대_상현2초임대형 민자사업 총사업비 산출자료" xfId="4872"/>
    <cellStyle name="식_평택STP_01_09_27_Pt_재무모델_부산대_성삼초 외3교_총사업비" xfId="4873"/>
    <cellStyle name="식_평택STP_01_09_27_Pt_재무모델_부산대_양촌고외 2교 별첨자료" xfId="4874"/>
    <cellStyle name="식_평택STP_01_09_27_Pt_재무모델_부산대_우삼미외3교_총사업비" xfId="4875"/>
    <cellStyle name="식_평택STP_01_09_27_Pt_재무모델_부산대_율곡초외4교 공문 첨부양식(`08.08.25)" xfId="4876"/>
    <cellStyle name="식_평택STP_01_09_27_Pt_재무모델_부산대_책임감리용역비 산출서(2010)" xfId="4877"/>
    <cellStyle name="식_평택STP_01_09_27_Pt_재무모델_부산대_총사업비(장기동초외3교)" xfId="4878"/>
    <cellStyle name="식_평택STP_01_09_27_Pt_재무모델_부산대_총사업비(장기동초외3교)_고시용" xfId="4879"/>
    <cellStyle name="식_평택STP_01_09_27_Pt_재무모델_부산대_총사업비(정원일 작성 09. 07. 20)" xfId="4880"/>
    <cellStyle name="식_평택STP_01_09_27_Pt_재무모델_부산대_풍산1초 외 3교 - 공문 첨부양식 - 8.02" xfId="4881"/>
    <cellStyle name="식_평택STP_01_09_27_Pt_재무모델_부산대_풍산1초 외 3교 - 공문 첨부양식 - 9.02" xfId="4882"/>
    <cellStyle name="식_평택STP_01_09_27_Pt_재무모델_인천신현고외" xfId="4883"/>
    <cellStyle name="식_평택STP_01_09_27_Pt_재무모델_인천신현고외_08 우삼미외3교_총사업비" xfId="4884"/>
    <cellStyle name="식_평택STP_01_09_27_Pt_재무모델_인천신현고외_별첨자료(장기동초외 4교)" xfId="4885"/>
    <cellStyle name="식_평택STP_01_09_27_Pt_재무모델_인천신현고외_산본2초 집행계획" xfId="4886"/>
    <cellStyle name="식_평택STP_01_09_27_Pt_재무모델_인천신현고외_상현2초임대형 민자사업 총사업비 산출자료" xfId="4887"/>
    <cellStyle name="식_평택STP_01_09_27_Pt_재무모델_인천신현고외_성삼초 외3교_총사업비" xfId="4888"/>
    <cellStyle name="식_평택STP_01_09_27_Pt_재무모델_인천신현고외_양촌고외 2교 별첨자료" xfId="4889"/>
    <cellStyle name="식_평택STP_01_09_27_Pt_재무모델_인천신현고외_우삼미외3교_총사업비" xfId="4890"/>
    <cellStyle name="식_평택STP_01_09_27_Pt_재무모델_인천신현고외_율곡초외4교 공문 첨부양식(`08.08.25)" xfId="4891"/>
    <cellStyle name="식_평택STP_01_09_27_Pt_재무모델_인천신현고외_책임감리용역비 산출서(2010)" xfId="4892"/>
    <cellStyle name="식_평택STP_01_09_27_Pt_재무모델_인천신현고외_총사업비(장기동초외3교)" xfId="4893"/>
    <cellStyle name="식_평택STP_01_09_27_Pt_재무모델_인천신현고외_총사업비(장기동초외3교)_고시용" xfId="4894"/>
    <cellStyle name="식_평택STP_01_09_27_Pt_재무모델_인천신현고외_총사업비(정원일 작성 09. 07. 20)" xfId="4895"/>
    <cellStyle name="식_평택STP_01_09_27_Pt_재무모델_인천신현고외_풍산1초 외 3교 - 공문 첨부양식 - 8.02" xfId="4896"/>
    <cellStyle name="식_평택STP_01_09_27_Pt_재무모델_인천신현고외_풍산1초 외 3교 - 공문 첨부양식 - 9.02" xfId="4897"/>
    <cellStyle name="식_평택STP_01_09_27_Pt_책임감리용역비 산출서(2010)" xfId="4898"/>
    <cellStyle name="식_평택STP_01_09_27_Pt_총사업비(장기동초외3교)" xfId="4899"/>
    <cellStyle name="식_평택STP_01_09_27_Pt_총사업비(장기동초외3교)_고시용" xfId="4900"/>
    <cellStyle name="식_평택STP_01_09_27_Pt_총사업비(정원일 작성 09. 07. 20)" xfId="4901"/>
    <cellStyle name="식_평택STP_01_09_27_Pt_풍무동중 추정공사비" xfId="4902"/>
    <cellStyle name="식_평택STP_01_09_27_Pt_풍산1초 외 3교 - 공문 첨부양식 - 8.02" xfId="4903"/>
    <cellStyle name="식_평택STP_01_09_27_Pt_풍산1초 외 3교 - 공문 첨부양식 - 9.02" xfId="4904"/>
    <cellStyle name="식_평택STP_01_09_27_기산고" xfId="4905"/>
    <cellStyle name="식_평택STP_01_09_27_별첨자료(장기동초외 4교)" xfId="4906"/>
    <cellStyle name="식_평택STP_01_09_27_산본2초 집행계획" xfId="4907"/>
    <cellStyle name="식_평택STP_01_09_27_상현2초임대형 민자사업 총사업비 산출자료" xfId="4908"/>
    <cellStyle name="식_평택STP_01_09_27_성삼초 외3교_총사업비" xfId="4909"/>
    <cellStyle name="식_평택STP_01_09_27_시설투자비 소요액 현황.08.07.31)" xfId="4910"/>
    <cellStyle name="식_평택STP_01_09_27_양촌고외 2교 별첨자료" xfId="4911"/>
    <cellStyle name="식_평택STP_01_09_27_우삼미외3교_총사업비" xfId="4912"/>
    <cellStyle name="식_평택STP_01_09_27_율곡초외4교 공문 첨부양식(`08.08.25)" xfId="4913"/>
    <cellStyle name="식_평택STP_01_09_27_책임감리용역비 산출서(2010)" xfId="4914"/>
    <cellStyle name="식_평택STP_01_09_27_총사업비(장기동초외3교)" xfId="4915"/>
    <cellStyle name="식_평택STP_01_09_27_총사업비(장기동초외3교)_고시용" xfId="4916"/>
    <cellStyle name="식_평택STP_01_09_27_총사업비(정원일 작성 09. 07. 20)" xfId="4917"/>
    <cellStyle name="식_평택STP_01_09_27_풍무동중 추정공사비" xfId="4918"/>
    <cellStyle name="식_평택STP_01_09_27_풍산1초 외 3교 - 공문 첨부양식 - 8.02" xfId="4919"/>
    <cellStyle name="식_평택STP_01_09_27_풍산1초 외 3교 - 공문 첨부양식 - 9.02" xfId="4920"/>
    <cellStyle name="식_풍무동중 추정공사비" xfId="4921"/>
    <cellStyle name="식_풍산1초 외 3교 - 공문 첨부양식 - 8.02" xfId="4922"/>
    <cellStyle name="식_풍산1초 외 3교 - 공문 첨부양식 - 9.02" xfId="4923"/>
    <cellStyle name="안건회계법인" xfId="4924"/>
    <cellStyle name="연결된 셀 2" xfId="4925"/>
    <cellStyle name="연결된 셀 3" xfId="4926"/>
    <cellStyle name="왼쪽2" xfId="4927"/>
    <cellStyle name="요약 2" xfId="4928"/>
    <cellStyle name="요약 3" xfId="4929"/>
    <cellStyle name="원" xfId="4930"/>
    <cellStyle name="원_0008금감원통합감독검사정보시스템" xfId="4931"/>
    <cellStyle name="원_0009김포공항LED교체공사(광일)" xfId="4932"/>
    <cellStyle name="원_0009김포공항LED교체공사(광일)_1)농경문화관 전시" xfId="4933"/>
    <cellStyle name="원_0009김포공항LED교체공사(광일)_강원지역본부(2006년_060109)" xfId="4934"/>
    <cellStyle name="원_0009김포공항LED교체공사(광일)_경남지역본부-" xfId="4935"/>
    <cellStyle name="원_0009김포공항LED교체공사(광일)_경북지역본부-" xfId="4936"/>
    <cellStyle name="원_0009김포공항LED교체공사(광일)_중부지역본부-" xfId="4937"/>
    <cellStyle name="원_0009김포공항LED교체공사(광일)_충청지역본부-" xfId="4938"/>
    <cellStyle name="원_0009김포공항LED교체공사(광일)_통행료면탈방지시스템(최종)" xfId="4939"/>
    <cellStyle name="원_0009김포공항LED교체공사(광일)_호남지역본부-" xfId="4940"/>
    <cellStyle name="원_0011KIST소각설비제작설치" xfId="4941"/>
    <cellStyle name="원_0011KIST소각설비제작설치_1)농경문화관 전시" xfId="4942"/>
    <cellStyle name="원_0011KIST소각설비제작설치_강원지역본부(2006년_060109)" xfId="4943"/>
    <cellStyle name="원_0011KIST소각설비제작설치_경남지역본부-" xfId="4944"/>
    <cellStyle name="원_0011KIST소각설비제작설치_경북지역본부-" xfId="4945"/>
    <cellStyle name="원_0011KIST소각설비제작설치_중부지역본부-" xfId="4946"/>
    <cellStyle name="원_0011KIST소각설비제작설치_충청지역본부-" xfId="4947"/>
    <cellStyle name="원_0011KIST소각설비제작설치_통행료면탈방지시스템(최종)" xfId="4948"/>
    <cellStyle name="원_0011KIST소각설비제작설치_호남지역본부-" xfId="4949"/>
    <cellStyle name="원_0011긴급전화기정산(99년형광일)" xfId="4950"/>
    <cellStyle name="원_0011긴급전화기정산(99년형광일)_1)농경문화관 전시" xfId="4951"/>
    <cellStyle name="원_0011긴급전화기정산(99년형광일)_강원지역본부(2006년_060109)" xfId="4952"/>
    <cellStyle name="원_0011긴급전화기정산(99년형광일)_경남지역본부-" xfId="4953"/>
    <cellStyle name="원_0011긴급전화기정산(99년형광일)_경북지역본부-" xfId="4954"/>
    <cellStyle name="원_0011긴급전화기정산(99년형광일)_중부지역본부-" xfId="4955"/>
    <cellStyle name="원_0011긴급전화기정산(99년형광일)_충청지역본부-" xfId="4956"/>
    <cellStyle name="원_0011긴급전화기정산(99년형광일)_통행료면탈방지시스템(최종)" xfId="4957"/>
    <cellStyle name="원_0011긴급전화기정산(99년형광일)_호남지역본부-" xfId="4958"/>
    <cellStyle name="원_0011부산종합경기장전광판" xfId="4959"/>
    <cellStyle name="원_0011부산종합경기장전광판_1)농경문화관 전시" xfId="4960"/>
    <cellStyle name="원_0011부산종합경기장전광판_강원지역본부(2006년_060109)" xfId="4961"/>
    <cellStyle name="원_0011부산종합경기장전광판_경남지역본부-" xfId="4962"/>
    <cellStyle name="원_0011부산종합경기장전광판_경북지역본부-" xfId="4963"/>
    <cellStyle name="원_0011부산종합경기장전광판_중부지역본부-" xfId="4964"/>
    <cellStyle name="원_0011부산종합경기장전광판_충청지역본부-" xfId="4965"/>
    <cellStyle name="원_0011부산종합경기장전광판_통행료면탈방지시스템(최종)" xfId="4966"/>
    <cellStyle name="원_0011부산종합경기장전광판_호남지역본부-" xfId="4967"/>
    <cellStyle name="원_0012문화유적지표석제작설치" xfId="4968"/>
    <cellStyle name="원_0012문화유적지표석제작설치_1)농경문화관 전시" xfId="4969"/>
    <cellStyle name="원_0012문화유적지표석제작설치_강원지역본부(2006년_060109)" xfId="4970"/>
    <cellStyle name="원_0012문화유적지표석제작설치_경남지역본부-" xfId="4971"/>
    <cellStyle name="원_0012문화유적지표석제작설치_경북지역본부-" xfId="4972"/>
    <cellStyle name="원_0012문화유적지표석제작설치_중부지역본부-" xfId="4973"/>
    <cellStyle name="원_0012문화유적지표석제작설치_충청지역본부-" xfId="4974"/>
    <cellStyle name="원_0012문화유적지표석제작설치_통행료면탈방지시스템(최종)" xfId="4975"/>
    <cellStyle name="원_0012문화유적지표석제작설치_호남지역본부-" xfId="4976"/>
    <cellStyle name="원_0102국제조명신공항분수조명" xfId="4977"/>
    <cellStyle name="원_0102국제조명신공항분수조명_1)농경문화관 전시" xfId="4978"/>
    <cellStyle name="원_0102국제조명신공항분수조명_강원지역본부(2006년_060109)" xfId="4979"/>
    <cellStyle name="원_0102국제조명신공항분수조명_경남지역본부-" xfId="4980"/>
    <cellStyle name="원_0102국제조명신공항분수조명_경북지역본부-" xfId="4981"/>
    <cellStyle name="원_0102국제조명신공항분수조명_중부지역본부-" xfId="4982"/>
    <cellStyle name="원_0102국제조명신공항분수조명_충청지역본부-" xfId="4983"/>
    <cellStyle name="원_0102국제조명신공항분수조명_통행료면탈방지시스템(최종)" xfId="4984"/>
    <cellStyle name="원_0102국제조명신공항분수조명_호남지역본부-" xfId="4985"/>
    <cellStyle name="원_0103회전식현수막게시대제작설치" xfId="4986"/>
    <cellStyle name="원_0104포항시침출수처리시스템" xfId="4987"/>
    <cellStyle name="원_0105담배자판기개조원가" xfId="4988"/>
    <cellStyle name="원_0105담배자판기개조원가_1)농경문화관 전시" xfId="4989"/>
    <cellStyle name="원_0105담배자판기개조원가_강원지역본부(2006년_060109)" xfId="4990"/>
    <cellStyle name="원_0105담배자판기개조원가_경남지역본부-" xfId="4991"/>
    <cellStyle name="원_0105담배자판기개조원가_경북지역본부-" xfId="4992"/>
    <cellStyle name="원_0105담배자판기개조원가_중부지역본부-" xfId="4993"/>
    <cellStyle name="원_0105담배자판기개조원가_충청지역본부-" xfId="4994"/>
    <cellStyle name="원_0105담배자판기개조원가_통행료면탈방지시스템(최종)" xfId="4995"/>
    <cellStyle name="원_0105담배자판기개조원가_호남지역본부-" xfId="4996"/>
    <cellStyle name="원_0106LG인버터냉난방기제작-1" xfId="4997"/>
    <cellStyle name="원_0106LG인버터냉난방기제작-1_1)농경문화관 전시" xfId="4998"/>
    <cellStyle name="원_0106LG인버터냉난방기제작-1_강원지역본부(2006년_060109)" xfId="4999"/>
    <cellStyle name="원_0106LG인버터냉난방기제작-1_경남지역본부-" xfId="5000"/>
    <cellStyle name="원_0106LG인버터냉난방기제작-1_경북지역본부-" xfId="5001"/>
    <cellStyle name="원_0106LG인버터냉난방기제작-1_중부지역본부-" xfId="5002"/>
    <cellStyle name="원_0106LG인버터냉난방기제작-1_충청지역본부-" xfId="5003"/>
    <cellStyle name="원_0106LG인버터냉난방기제작-1_통행료면탈방지시스템(최종)" xfId="5004"/>
    <cellStyle name="원_0106LG인버터냉난방기제작-1_호남지역본부-" xfId="5005"/>
    <cellStyle name="원_0107광전송장비구매설치" xfId="5006"/>
    <cellStyle name="원_0107광전송장비구매설치_1)농경문화관 전시" xfId="5007"/>
    <cellStyle name="원_0107광전송장비구매설치_강원지역본부(2006년_060109)" xfId="5008"/>
    <cellStyle name="원_0107광전송장비구매설치_경남지역본부-" xfId="5009"/>
    <cellStyle name="원_0107광전송장비구매설치_경북지역본부-" xfId="5010"/>
    <cellStyle name="원_0107광전송장비구매설치_중부지역본부-" xfId="5011"/>
    <cellStyle name="원_0107광전송장비구매설치_충청지역본부-" xfId="5012"/>
    <cellStyle name="원_0107광전송장비구매설치_통행료면탈방지시스템(최종)" xfId="5013"/>
    <cellStyle name="원_0107광전송장비구매설치_호남지역본부-" xfId="5014"/>
    <cellStyle name="원_0107도공IBS설비SW부문(참조)" xfId="5015"/>
    <cellStyle name="원_0107도공IBS설비SW부문(참조)_1)농경문화관 전시" xfId="5016"/>
    <cellStyle name="원_0107도공IBS설비SW부문(참조)_강원지역본부(2006년_060109)" xfId="5017"/>
    <cellStyle name="원_0107도공IBS설비SW부문(참조)_경남지역본부-" xfId="5018"/>
    <cellStyle name="원_0107도공IBS설비SW부문(참조)_경북지역본부-" xfId="5019"/>
    <cellStyle name="원_0107도공IBS설비SW부문(참조)_중부지역본부-" xfId="5020"/>
    <cellStyle name="원_0107도공IBS설비SW부문(참조)_충청지역본부-" xfId="5021"/>
    <cellStyle name="원_0107도공IBS설비SW부문(참조)_통행료면탈방지시스템(최종)" xfId="5022"/>
    <cellStyle name="원_0107도공IBS설비SW부문(참조)_호남지역본부-" xfId="5023"/>
    <cellStyle name="원_0107문화재복원용목재-8월6일" xfId="5024"/>
    <cellStyle name="원_0107문화재복원용목재-8월6일_1)농경문화관 전시" xfId="5025"/>
    <cellStyle name="원_0107문화재복원용목재-8월6일_강원지역본부(2006년_060109)" xfId="5026"/>
    <cellStyle name="원_0107문화재복원용목재-8월6일_경남지역본부-" xfId="5027"/>
    <cellStyle name="원_0107문화재복원용목재-8월6일_경북지역본부-" xfId="5028"/>
    <cellStyle name="원_0107문화재복원용목재-8월6일_중부지역본부-" xfId="5029"/>
    <cellStyle name="원_0107문화재복원용목재-8월6일_충청지역본부-" xfId="5030"/>
    <cellStyle name="원_0107문화재복원용목재-8월6일_통행료면탈방지시스템(최종)" xfId="5031"/>
    <cellStyle name="원_0107문화재복원용목재-8월6일_호남지역본부-" xfId="5032"/>
    <cellStyle name="원_0107포천영중수배전반(제조,설치)" xfId="5033"/>
    <cellStyle name="원_0107포천영중수배전반(제조,설치)_1)농경문화관 전시" xfId="5034"/>
    <cellStyle name="원_0107포천영중수배전반(제조,설치)_강원지역본부(2006년_060109)" xfId="5035"/>
    <cellStyle name="원_0107포천영중수배전반(제조,설치)_경남지역본부-" xfId="5036"/>
    <cellStyle name="원_0107포천영중수배전반(제조,설치)_경북지역본부-" xfId="5037"/>
    <cellStyle name="원_0107포천영중수배전반(제조,설치)_중부지역본부-" xfId="5038"/>
    <cellStyle name="원_0107포천영중수배전반(제조,설치)_충청지역본부-" xfId="5039"/>
    <cellStyle name="원_0107포천영중수배전반(제조,설치)_통행료면탈방지시스템(최종)" xfId="5040"/>
    <cellStyle name="원_0107포천영중수배전반(제조,설치)_호남지역본부-" xfId="5041"/>
    <cellStyle name="원_0108농기반미곡건조기제작설치" xfId="5042"/>
    <cellStyle name="원_0108담배인삼공사영업춘추복" xfId="5043"/>
    <cellStyle name="원_0108한국전기교통-LED교통신호등((원본))" xfId="5044"/>
    <cellStyle name="원_0108한국전기교통-LED교통신호등((원본))_1)농경문화관 전시" xfId="5045"/>
    <cellStyle name="원_0108한국전기교통-LED교통신호등((원본))_강원지역본부(2006년_060109)" xfId="5046"/>
    <cellStyle name="원_0108한국전기교통-LED교통신호등((원본))_경남지역본부-" xfId="5047"/>
    <cellStyle name="원_0108한국전기교통-LED교통신호등((원본))_경북지역본부-" xfId="5048"/>
    <cellStyle name="원_0108한국전기교통-LED교통신호등((원본))_중부지역본부-" xfId="5049"/>
    <cellStyle name="원_0108한국전기교통-LED교통신호등((원본))_충청지역본부-" xfId="5050"/>
    <cellStyle name="원_0108한국전기교통-LED교통신호등((원본))_통행료면탈방지시스템(최종)" xfId="5051"/>
    <cellStyle name="원_0108한국전기교통-LED교통신호등((원본))_호남지역본부-" xfId="5052"/>
    <cellStyle name="원_0111해양수산부등명기제작" xfId="5053"/>
    <cellStyle name="원_0111해양수산부등명기제작_1)농경문화관 전시" xfId="5054"/>
    <cellStyle name="원_0111해양수산부등명기제작_강원지역본부(2006년_060109)" xfId="5055"/>
    <cellStyle name="원_0111해양수산부등명기제작_경남지역본부-" xfId="5056"/>
    <cellStyle name="원_0111해양수산부등명기제작_경북지역본부-" xfId="5057"/>
    <cellStyle name="원_0111해양수산부등명기제작_중부지역본부-" xfId="5058"/>
    <cellStyle name="원_0111해양수산부등명기제작_충청지역본부-" xfId="5059"/>
    <cellStyle name="원_0111해양수산부등명기제작_통행료면탈방지시스템(최종)" xfId="5060"/>
    <cellStyle name="원_0111해양수산부등명기제작_호남지역본부-" xfId="5061"/>
    <cellStyle name="원_0111핸디소프트-전자표준문서시스템" xfId="5062"/>
    <cellStyle name="원_0112금감원사무자동화시스템" xfId="5063"/>
    <cellStyle name="원_0112금감원사무자동화시스템_1)농경문화관 전시" xfId="5064"/>
    <cellStyle name="원_0112금감원사무자동화시스템_강원지역본부(2006년_060109)" xfId="5065"/>
    <cellStyle name="원_0112금감원사무자동화시스템_경남지역본부-" xfId="5066"/>
    <cellStyle name="원_0112금감원사무자동화시스템_경북지역본부-" xfId="5067"/>
    <cellStyle name="원_0112금감원사무자동화시스템_중부지역본부-" xfId="5068"/>
    <cellStyle name="원_0112금감원사무자동화시스템_충청지역본부-" xfId="5069"/>
    <cellStyle name="원_0112금감원사무자동화시스템_통행료면탈방지시스템(최종)" xfId="5070"/>
    <cellStyle name="원_0112금감원사무자동화시스템_호남지역본부-" xfId="5071"/>
    <cellStyle name="원_0112수도권매립지SW원가" xfId="5072"/>
    <cellStyle name="원_0112수도권매립지SW원가_1)농경문화관 전시" xfId="5073"/>
    <cellStyle name="원_0112수도권매립지SW원가_강원지역본부(2006년_060109)" xfId="5074"/>
    <cellStyle name="원_0112수도권매립지SW원가_경남지역본부-" xfId="5075"/>
    <cellStyle name="원_0112수도권매립지SW원가_경북지역본부-" xfId="5076"/>
    <cellStyle name="원_0112수도권매립지SW원가_중부지역본부-" xfId="5077"/>
    <cellStyle name="원_0112수도권매립지SW원가_충청지역본부-" xfId="5078"/>
    <cellStyle name="원_0112수도권매립지SW원가_통행료면탈방지시스템(최종)" xfId="5079"/>
    <cellStyle name="원_0112수도권매립지SW원가_호남지역본부-" xfId="5080"/>
    <cellStyle name="원_0112중고원-HRD종합정보망구축(完)" xfId="5081"/>
    <cellStyle name="원_0201종합예술회관의자제작설치" xfId="5082"/>
    <cellStyle name="원_0201종합예술회관의자제작설치_1)농경문화관 전시" xfId="5083"/>
    <cellStyle name="원_0201종합예술회관의자제작설치_1. 경기35차로하이패스" xfId="5084"/>
    <cellStyle name="원_0201종합예술회관의자제작설치-1" xfId="5085"/>
    <cellStyle name="원_0202마사회근무복" xfId="5086"/>
    <cellStyle name="원_0202마사회근무복_1)농경문화관 전시" xfId="5087"/>
    <cellStyle name="원_0202마사회근무복_강원지역본부(2006년_060109)" xfId="5088"/>
    <cellStyle name="원_0202마사회근무복_경남지역본부-" xfId="5089"/>
    <cellStyle name="원_0202마사회근무복_경북지역본부-" xfId="5090"/>
    <cellStyle name="원_0202마사회근무복_중부지역본부-" xfId="5091"/>
    <cellStyle name="원_0202마사회근무복_충청지역본부-" xfId="5092"/>
    <cellStyle name="원_0202마사회근무복_통행료면탈방지시스템(최종)" xfId="5093"/>
    <cellStyle name="원_0202마사회근무복_호남지역본부-" xfId="5094"/>
    <cellStyle name="원_0202부경교재-승강칠판" xfId="5095"/>
    <cellStyle name="원_0202부경교재-승강칠판_1)농경문화관 전시" xfId="5096"/>
    <cellStyle name="원_0202부경교재-승강칠판_강원지역본부(2006년_060109)" xfId="5097"/>
    <cellStyle name="원_0202부경교재-승강칠판_경남지역본부-" xfId="5098"/>
    <cellStyle name="원_0202부경교재-승강칠판_경북지역본부-" xfId="5099"/>
    <cellStyle name="원_0202부경교재-승강칠판_중부지역본부-" xfId="5100"/>
    <cellStyle name="원_0202부경교재-승강칠판_충청지역본부-" xfId="5101"/>
    <cellStyle name="원_0202부경교재-승강칠판_통행료면탈방지시스템(최종)" xfId="5102"/>
    <cellStyle name="원_0202부경교재-승강칠판_호남지역본부-" xfId="5103"/>
    <cellStyle name="원_0204한국석묘납골함-1규격" xfId="5104"/>
    <cellStyle name="원_0204한국석묘납골함-1규격_1)농경문화관 전시" xfId="5105"/>
    <cellStyle name="원_0204한국석묘납골함-1규격_강원지역본부(2006년_060109)" xfId="5106"/>
    <cellStyle name="원_0204한국석묘납골함-1규격_경남지역본부-" xfId="5107"/>
    <cellStyle name="원_0204한국석묘납골함-1규격_경북지역본부-" xfId="5108"/>
    <cellStyle name="원_0204한국석묘납골함-1규격_중부지역본부-" xfId="5109"/>
    <cellStyle name="원_0204한국석묘납골함-1규격_충청지역본부-" xfId="5110"/>
    <cellStyle name="원_0204한국석묘납골함-1규격_통행료면탈방지시스템(최종)" xfId="5111"/>
    <cellStyle name="원_0204한국석묘납골함-1규격_호남지역본부-" xfId="5112"/>
    <cellStyle name="원_0205TTMS-긴급전화기&amp;전체총괄" xfId="5113"/>
    <cellStyle name="원_0206금감원금융정보교환망재구축" xfId="5114"/>
    <cellStyle name="원_0206정통부수납장표기기제작설치" xfId="5115"/>
    <cellStyle name="원_0207담배인삼공사-담요" xfId="5116"/>
    <cellStyle name="원_0208레비텍-다층여과기설계변경" xfId="5117"/>
    <cellStyle name="원_0209이산화염소발생기-설치(50K)" xfId="5118"/>
    <cellStyle name="원_0210현대정보기술-TD이중계" xfId="5119"/>
    <cellStyle name="원_0211조달청-#1대북지원사업정산(1월7일)" xfId="5120"/>
    <cellStyle name="원_0212금감원-법규정보시스템(完)" xfId="5121"/>
    <cellStyle name="원_0301교통방송-CCTV유지보수" xfId="5122"/>
    <cellStyle name="원_0302인천경찰청-무인단속기위탁관리" xfId="5123"/>
    <cellStyle name="원_0302조달청-대북지원2차(안성연)" xfId="5124"/>
    <cellStyle name="원_0302조달청-대북지원2차(최수현)" xfId="5125"/>
    <cellStyle name="원_0302표준문서-쌍용정보통신(신)" xfId="5126"/>
    <cellStyle name="원_0304소프트파워-정부표준전자문서시스템" xfId="5127"/>
    <cellStyle name="원_0304소프트파워-정부표준전자문서시스템(完)" xfId="5128"/>
    <cellStyle name="원_0304철도청-주변환장치-1" xfId="5129"/>
    <cellStyle name="원_0305금감원-금융통계정보시스템구축(完)" xfId="5130"/>
    <cellStyle name="원_0305제낭조합-면범포지" xfId="5131"/>
    <cellStyle name="원_0306제낭공업협동조합-면범포지원단(경비까지)" xfId="5132"/>
    <cellStyle name="원_0307경찰청-무인교통단속표준SW개발용역(完)" xfId="5133"/>
    <cellStyle name="원_0308조달청-#8대북지원사업정산" xfId="5134"/>
    <cellStyle name="원_0309두합크린텍-설치원가" xfId="5135"/>
    <cellStyle name="원_0309조달청-#9대북지원사업정산" xfId="5136"/>
    <cellStyle name="원_0310여주상수도-탈수기(유천ENG)" xfId="5137"/>
    <cellStyle name="원_0311대기해양작업시간" xfId="5138"/>
    <cellStyle name="원_0311대기해양중형등명기" xfId="5139"/>
    <cellStyle name="원_0312국민체육진흥공단-전기부문" xfId="5140"/>
    <cellStyle name="원_0312대기해양-중형등명기제작설치" xfId="5141"/>
    <cellStyle name="원_0312라이준-칼라아스콘4규격" xfId="5142"/>
    <cellStyle name="원_0401집진기프로그램SW개발비산정" xfId="5143"/>
    <cellStyle name="원_1)농경문화관 전시" xfId="5144"/>
    <cellStyle name="원_13. 관리동" xfId="5145"/>
    <cellStyle name="원_2001-06조달청신성-한냉지형" xfId="5146"/>
    <cellStyle name="원_2002-03경찰대학-졸업식" xfId="5147"/>
    <cellStyle name="원_2002-03경찰청-경찰표지장" xfId="5148"/>
    <cellStyle name="원_2002-03반디-가로등(열주형)" xfId="5149"/>
    <cellStyle name="원_2002-03신화전자-감지기" xfId="5150"/>
    <cellStyle name="원_2002-04강원랜드-슬러트머신" xfId="5151"/>
    <cellStyle name="원_2002-04메가컴-외주무대" xfId="5152"/>
    <cellStyle name="원_2002-04엘지애드-무대" xfId="5153"/>
    <cellStyle name="원_2002-05강원랜드-슬러트머신(넥스터)" xfId="5154"/>
    <cellStyle name="원_2002-05경기경찰청-냉온수기공사" xfId="5155"/>
    <cellStyle name="원_2002-05대통령비서실-카페트" xfId="5156"/>
    <cellStyle name="원_2002결과표" xfId="5157"/>
    <cellStyle name="원_2002결과표_1)농경문화관 전시" xfId="5158"/>
    <cellStyle name="원_2002결과표_강원지역본부(2006년_060109)" xfId="5159"/>
    <cellStyle name="원_2002결과표_경남지역본부-" xfId="5160"/>
    <cellStyle name="원_2002결과표_경북지역본부-" xfId="5161"/>
    <cellStyle name="원_2002결과표_중부지역본부-" xfId="5162"/>
    <cellStyle name="원_2002결과표_충청지역본부-" xfId="5163"/>
    <cellStyle name="원_2002결과표_통행료면탈방지시스템(최종)" xfId="5164"/>
    <cellStyle name="원_2002결과표_호남지역본부-" xfId="5165"/>
    <cellStyle name="원_2002결과표1" xfId="5166"/>
    <cellStyle name="원_2003-01정일사-표창5종" xfId="5167"/>
    <cellStyle name="원_Pilot플랜트-계변경" xfId="5168"/>
    <cellStyle name="원_Pilot플랜트이전설치-변경최종" xfId="5169"/>
    <cellStyle name="원_SW(케이비)" xfId="5170"/>
    <cellStyle name="원_간지,목차,페이지,표지" xfId="5171"/>
    <cellStyle name="원_강원지역본부(2006년_060109)" xfId="5172"/>
    <cellStyle name="원_경남지역본부-" xfId="5173"/>
    <cellStyle name="원_경북지역본부-" xfId="5174"/>
    <cellStyle name="원_경찰청-근무,기동복" xfId="5175"/>
    <cellStyle name="원_공사일반관리비양식" xfId="5176"/>
    <cellStyle name="원_관리동sw" xfId="5177"/>
    <cellStyle name="원_기초공사" xfId="5178"/>
    <cellStyle name="원_네인텍정보기술-회로카드(수현)" xfId="5179"/>
    <cellStyle name="원_대기해양노무비" xfId="5180"/>
    <cellStyle name="원_대북자재8월분" xfId="5181"/>
    <cellStyle name="원_대북자재8월분-1" xfId="5182"/>
    <cellStyle name="원_동산용사촌수현(원본)" xfId="5183"/>
    <cellStyle name="원_동산용사촌수현(원본)_1)농경문화관 전시" xfId="5184"/>
    <cellStyle name="원_동산용사촌수현(원본)_강원지역본부(2006년_060109)" xfId="5185"/>
    <cellStyle name="원_동산용사촌수현(원본)_경남지역본부-" xfId="5186"/>
    <cellStyle name="원_동산용사촌수현(원본)_경북지역본부-" xfId="5187"/>
    <cellStyle name="원_동산용사촌수현(원본)_중부지역본부-" xfId="5188"/>
    <cellStyle name="원_동산용사촌수현(원본)_충청지역본부-" xfId="5189"/>
    <cellStyle name="원_동산용사촌수현(원본)_통행료면탈방지시스템(최종)" xfId="5190"/>
    <cellStyle name="원_동산용사촌수현(원본)_호남지역본부-" xfId="5191"/>
    <cellStyle name="원_목차" xfId="5192"/>
    <cellStyle name="원_백제군사전시1" xfId="5193"/>
    <cellStyle name="원_수초제거기(대양기계)" xfId="5194"/>
    <cellStyle name="원_수초제거기(대양기계)_1)농경문화관 전시" xfId="5195"/>
    <cellStyle name="원_수초제거기(대양기계)_강원지역본부(2006년_060109)" xfId="5196"/>
    <cellStyle name="원_수초제거기(대양기계)_경남지역본부-" xfId="5197"/>
    <cellStyle name="원_수초제거기(대양기계)_경북지역본부-" xfId="5198"/>
    <cellStyle name="원_수초제거기(대양기계)_중부지역본부-" xfId="5199"/>
    <cellStyle name="원_수초제거기(대양기계)_충청지역본부-" xfId="5200"/>
    <cellStyle name="원_수초제거기(대양기계)_통행료면탈방지시스템(최종)" xfId="5201"/>
    <cellStyle name="원_수초제거기(대양기계)_호남지역본부-" xfId="5202"/>
    <cellStyle name="원_시설용역" xfId="5203"/>
    <cellStyle name="원_암전정밀실체현미경(수현)" xfId="5204"/>
    <cellStyle name="원_오리엔탈" xfId="5205"/>
    <cellStyle name="원_원본 - 한국전기교통-개선형신호등 4종" xfId="5206"/>
    <cellStyle name="원_원본 - 한국전기교통-개선형신호등 4종_1)농경문화관 전시" xfId="5207"/>
    <cellStyle name="원_원본 - 한국전기교통-개선형신호등 4종_강원지역본부(2006년_060109)" xfId="5208"/>
    <cellStyle name="원_원본 - 한국전기교통-개선형신호등 4종_경남지역본부-" xfId="5209"/>
    <cellStyle name="원_원본 - 한국전기교통-개선형신호등 4종_경북지역본부-" xfId="5210"/>
    <cellStyle name="원_원본 - 한국전기교통-개선형신호등 4종_중부지역본부-" xfId="5211"/>
    <cellStyle name="원_원본 - 한국전기교통-개선형신호등 4종_충청지역본부-" xfId="5212"/>
    <cellStyle name="원_원본 - 한국전기교통-개선형신호등 4종_통행료면탈방지시스템(최종)" xfId="5213"/>
    <cellStyle name="원_원본 - 한국전기교통-개선형신호등 4종_호남지역본부-" xfId="5214"/>
    <cellStyle name="원_제경비율모음" xfId="5215"/>
    <cellStyle name="원_제조원가" xfId="5216"/>
    <cellStyle name="원_조달청-B판사천강교제작(최종본)" xfId="5217"/>
    <cellStyle name="원_조달청-대북지원3차(최수현)" xfId="5218"/>
    <cellStyle name="원_조달청-대북지원4차(최수현)" xfId="5219"/>
    <cellStyle name="원_조달청-대북지원5차(최수현)" xfId="5220"/>
    <cellStyle name="원_조달청-대북지원6차(번호)" xfId="5221"/>
    <cellStyle name="원_조달청-대북지원6차(최수현)" xfId="5222"/>
    <cellStyle name="원_조달청-대북지원7차(최수현)" xfId="5223"/>
    <cellStyle name="원_조달청-대북지원8차(최수현)" xfId="5224"/>
    <cellStyle name="원_조달청-대북지원9차(최수현)" xfId="5225"/>
    <cellStyle name="원_중부지역본부-" xfId="5226"/>
    <cellStyle name="원_중앙선관위(투표,개표)" xfId="5227"/>
    <cellStyle name="원_중앙선관위(투표,개표)_1)농경문화관 전시" xfId="5228"/>
    <cellStyle name="원_중앙선관위(투표,개표)_강원지역본부(2006년_060109)" xfId="5229"/>
    <cellStyle name="원_중앙선관위(투표,개표)_경남지역본부-" xfId="5230"/>
    <cellStyle name="원_중앙선관위(투표,개표)_경북지역본부-" xfId="5231"/>
    <cellStyle name="원_중앙선관위(투표,개표)_중부지역본부-" xfId="5232"/>
    <cellStyle name="원_중앙선관위(투표,개표)_충청지역본부-" xfId="5233"/>
    <cellStyle name="원_중앙선관위(투표,개표)_통행료면탈방지시스템(최종)" xfId="5234"/>
    <cellStyle name="원_중앙선관위(투표,개표)_호남지역본부-" xfId="5235"/>
    <cellStyle name="원_중앙선관위(투표,개표)-사본" xfId="5236"/>
    <cellStyle name="원_철공가공조립" xfId="5237"/>
    <cellStyle name="원_최종-한국전기교통-개선형신호등 4종(공수조정)" xfId="5238"/>
    <cellStyle name="원_최종-한국전기교통-개선형신호등 4종(공수조정)_1)농경문화관 전시" xfId="5239"/>
    <cellStyle name="원_최종-한국전기교통-개선형신호등 4종(공수조정)_강원지역본부(2006년_060109)" xfId="5240"/>
    <cellStyle name="원_최종-한국전기교통-개선형신호등 4종(공수조정)_경남지역본부-" xfId="5241"/>
    <cellStyle name="원_최종-한국전기교통-개선형신호등 4종(공수조정)_경북지역본부-" xfId="5242"/>
    <cellStyle name="원_최종-한국전기교통-개선형신호등 4종(공수조정)_중부지역본부-" xfId="5243"/>
    <cellStyle name="원_최종-한국전기교통-개선형신호등 4종(공수조정)_충청지역본부-" xfId="5244"/>
    <cellStyle name="원_최종-한국전기교통-개선형신호등 4종(공수조정)_통행료면탈방지시스템(최종)" xfId="5245"/>
    <cellStyle name="원_최종-한국전기교통-개선형신호등 4종(공수조정)_호남지역본부-" xfId="5246"/>
    <cellStyle name="원_충청지역본부-" xfId="5247"/>
    <cellStyle name="원_코솔라-제조원가" xfId="5248"/>
    <cellStyle name="원_토지공사-간접비" xfId="5249"/>
    <cellStyle name="원_통행료면탈방지시스템(최종)" xfId="5250"/>
    <cellStyle name="원_한국도로공사" xfId="5251"/>
    <cellStyle name="원_한전내역서-최종" xfId="5252"/>
    <cellStyle name="원_호남지역본부-" xfId="5253"/>
    <cellStyle name="유1" xfId="5254"/>
    <cellStyle name="유상진" xfId="5255"/>
    <cellStyle name="유영" xfId="5256"/>
    <cellStyle name="음수서식" xfId="5257"/>
    <cellStyle name="일위대가" xfId="5258"/>
    <cellStyle name="일위대가 2" xfId="5259"/>
    <cellStyle name="입력 2" xfId="5260"/>
    <cellStyle name="입력 3" xfId="5261"/>
    <cellStyle name="자리수" xfId="5262"/>
    <cellStyle name="자리수 - 유형1" xfId="5263"/>
    <cellStyle name="자리수 2" xfId="5264"/>
    <cellStyle name="자리수_견적서_20030725_SW" xfId="5265"/>
    <cellStyle name="자리수0" xfId="5266"/>
    <cellStyle name="자리수0 2" xfId="5267"/>
    <cellStyle name="자리수0 2 2" xfId="5268"/>
    <cellStyle name="자리수0 3" xfId="5269"/>
    <cellStyle name="자리수0 3 2" xfId="5270"/>
    <cellStyle name="자리수0 4" xfId="5271"/>
    <cellStyle name="점선" xfId="5272"/>
    <cellStyle name="정기수 - 유형1" xfId="5273"/>
    <cellStyle name="정렬" xfId="5274"/>
    <cellStyle name="정렬범위" xfId="5275"/>
    <cellStyle name="제목 1 2" xfId="5276"/>
    <cellStyle name="제목 1 3" xfId="5277"/>
    <cellStyle name="제목 1(左)" xfId="5278"/>
    <cellStyle name="제목 1(中)" xfId="5279"/>
    <cellStyle name="제목 2 2" xfId="5280"/>
    <cellStyle name="제목 2 3" xfId="5281"/>
    <cellStyle name="제목 3 2" xfId="5282"/>
    <cellStyle name="제목 3 3" xfId="5283"/>
    <cellStyle name="제목 4 2" xfId="5284"/>
    <cellStyle name="제목 4 3" xfId="5285"/>
    <cellStyle name="제목 5" xfId="5286"/>
    <cellStyle name="제목 6" xfId="5287"/>
    <cellStyle name="제목[1 줄]" xfId="5288"/>
    <cellStyle name="제목[2줄 아래]" xfId="5289"/>
    <cellStyle name="제목[2줄 위]" xfId="5290"/>
    <cellStyle name="제목1" xfId="5291"/>
    <cellStyle name="제목2" xfId="5292"/>
    <cellStyle name="좋음 2" xfId="5293"/>
    <cellStyle name="좋음 3" xfId="5294"/>
    <cellStyle name="지정되지 않음" xfId="5295"/>
    <cellStyle name="지정되지 않음 2" xfId="5296"/>
    <cellStyle name="지정되지 않음 3" xfId="5297"/>
    <cellStyle name="지하철정렬" xfId="5298"/>
    <cellStyle name="출력 2" xfId="5299"/>
    <cellStyle name="출력 3" xfId="5300"/>
    <cellStyle name="코드" xfId="5301"/>
    <cellStyle name="콤" xfId="5302"/>
    <cellStyle name="콤냡?&lt;_x000f_$??: `1_1 " xfId="5303"/>
    <cellStyle name="콤마 [" xfId="5304"/>
    <cellStyle name="콤마 [#]" xfId="5305"/>
    <cellStyle name="콤마 [#] 2" xfId="5306"/>
    <cellStyle name="콤마 []" xfId="5307"/>
    <cellStyle name="콤마 [0]" xfId="5308"/>
    <cellStyle name="콤마 [0]기기자재비" xfId="5309"/>
    <cellStyle name="콤마 [000]" xfId="5310"/>
    <cellStyle name="콤마 [1]" xfId="5311"/>
    <cellStyle name="콤마 [2]" xfId="5312"/>
    <cellStyle name="콤마 [2] 2" xfId="5313"/>
    <cellStyle name="콤마 [2] 3" xfId="5314"/>
    <cellStyle name="콤마 [금액]" xfId="5315"/>
    <cellStyle name="콤마 [소수]" xfId="5316"/>
    <cellStyle name="콤마 [수량]" xfId="5317"/>
    <cellStyle name="콤마 1" xfId="5318"/>
    <cellStyle name="콤마[ ]" xfId="5319"/>
    <cellStyle name="콤마[ ] 2" xfId="5320"/>
    <cellStyle name="콤마[*]" xfId="5321"/>
    <cellStyle name="콤마[*] 2" xfId="5322"/>
    <cellStyle name="콤마[,]" xfId="5323"/>
    <cellStyle name="콤마[.]" xfId="5324"/>
    <cellStyle name="콤마[.] 2" xfId="5325"/>
    <cellStyle name="콤마[0]" xfId="5326"/>
    <cellStyle name="콤마[0] 2" xfId="5327"/>
    <cellStyle name="콤마[0] 2 2" xfId="5328"/>
    <cellStyle name="콤마[0] 3" xfId="5329"/>
    <cellStyle name="콤마_  종  합  " xfId="5330"/>
    <cellStyle name="콤막 [0]_수출실적 _양식98" xfId="5331"/>
    <cellStyle name="토공" xfId="5332"/>
    <cellStyle name="통" xfId="5333"/>
    <cellStyle name="통화 [" xfId="5334"/>
    <cellStyle name="통화 [0] 2" xfId="5335"/>
    <cellStyle name="통화 [0㉝〸" xfId="5336"/>
    <cellStyle name="통화 2" xfId="5337"/>
    <cellStyle name="퍼센트" xfId="5338"/>
    <cellStyle name="퍼센트 2" xfId="5339"/>
    <cellStyle name="퍼센트 2 2" xfId="5340"/>
    <cellStyle name="퍼센트 3" xfId="5341"/>
    <cellStyle name="퍼센트 3 2" xfId="5342"/>
    <cellStyle name="퍼센트 4" xfId="5343"/>
    <cellStyle name="평" xfId="5344"/>
    <cellStyle name="평_(제출용)재무모델_(가칭)영신개발관리(주)" xfId="5345"/>
    <cellStyle name="평_(제출용)재무모델_(가칭)영신개발관리(주)_08 우삼미외3교_총사업비" xfId="5346"/>
    <cellStyle name="평_(제출용)재무모델_(가칭)영신개발관리(주)_별첨자료(장기동초외 4교)" xfId="5347"/>
    <cellStyle name="평_(제출용)재무모델_(가칭)영신개발관리(주)_산본2초 집행계획" xfId="5348"/>
    <cellStyle name="평_(제출용)재무모델_(가칭)영신개발관리(주)_상현2초임대형 민자사업 총사업비 산출자료" xfId="5349"/>
    <cellStyle name="평_(제출용)재무모델_(가칭)영신개발관리(주)_성삼초 외3교_총사업비" xfId="5350"/>
    <cellStyle name="평_(제출용)재무모델_(가칭)영신개발관리(주)_양촌고외 2교 별첨자료" xfId="5351"/>
    <cellStyle name="평_(제출용)재무모델_(가칭)영신개발관리(주)_우삼미외3교_총사업비" xfId="5352"/>
    <cellStyle name="평_(제출용)재무모델_(가칭)영신개발관리(주)_율곡초외4교 공문 첨부양식(`08.08.25)" xfId="5353"/>
    <cellStyle name="평_(제출용)재무모델_(가칭)영신개발관리(주)_책임감리용역비 산출서(2010)" xfId="5354"/>
    <cellStyle name="평_(제출용)재무모델_(가칭)영신개발관리(주)_총사업비(장기동초외3교)" xfId="5355"/>
    <cellStyle name="평_(제출용)재무모델_(가칭)영신개발관리(주)_총사업비(장기동초외3교)_고시용" xfId="5356"/>
    <cellStyle name="평_(제출용)재무모델_(가칭)영신개발관리(주)_총사업비(정원일 작성 09. 07. 20)" xfId="5357"/>
    <cellStyle name="평_(제출용)재무모델_(가칭)영신개발관리(주)_풍산1초 외 3교 - 공문 첨부양식 - 8.02" xfId="5358"/>
    <cellStyle name="평_(제출용)재무모델_(가칭)영신개발관리(주)_풍산1초 외 3교 - 공문 첨부양식 - 9.02" xfId="5359"/>
    <cellStyle name="평_08 우삼미외3교_총사업비" xfId="5360"/>
    <cellStyle name="평_Financial model_(가칭)경남e-스쿨주식회사" xfId="5361"/>
    <cellStyle name="평_Financial model_(가칭)경남e-스쿨주식회사_08 우삼미외3교_총사업비" xfId="5362"/>
    <cellStyle name="평_Financial model_(가칭)경남e-스쿨주식회사_별첨자료(장기동초외 4교)" xfId="5363"/>
    <cellStyle name="평_Financial model_(가칭)경남e-스쿨주식회사_산본2초 집행계획" xfId="5364"/>
    <cellStyle name="평_Financial model_(가칭)경남e-스쿨주식회사_상현2초임대형 민자사업 총사업비 산출자료" xfId="5365"/>
    <cellStyle name="평_Financial model_(가칭)경남e-스쿨주식회사_성삼초 외3교_총사업비" xfId="5366"/>
    <cellStyle name="평_Financial model_(가칭)경남e-스쿨주식회사_양촌고외 2교 별첨자료" xfId="5367"/>
    <cellStyle name="평_Financial model_(가칭)경남e-스쿨주식회사_우삼미외3교_총사업비" xfId="5368"/>
    <cellStyle name="평_Financial model_(가칭)경남e-스쿨주식회사_율곡초외4교 공문 첨부양식(`08.08.25)" xfId="5369"/>
    <cellStyle name="평_Financial model_(가칭)경남e-스쿨주식회사_책임감리용역비 산출서(2010)" xfId="5370"/>
    <cellStyle name="평_Financial model_(가칭)경남e-스쿨주식회사_총사업비(장기동초외3교)" xfId="5371"/>
    <cellStyle name="평_Financial model_(가칭)경남e-스쿨주식회사_총사업비(장기동초외3교)_고시용" xfId="5372"/>
    <cellStyle name="평_Financial model_(가칭)경남e-스쿨주식회사_총사업비(정원일 작성 09. 07. 20)" xfId="5373"/>
    <cellStyle name="평_Financial model_(가칭)경남e-스쿨주식회사_풍산1초 외 3교 - 공문 첨부양식 - 8.02" xfId="5374"/>
    <cellStyle name="평_Financial model_(가칭)경남e-스쿨주식회사_풍산1초 외 3교 - 공문 첨부양식 - 9.02" xfId="5375"/>
    <cellStyle name="평_FinancialModel1108(2)" xfId="5376"/>
    <cellStyle name="평_FinancialModel1108(2)_08 우삼미외3교_총사업비" xfId="5377"/>
    <cellStyle name="평_FinancialModel1108(2)_기산고" xfId="5378"/>
    <cellStyle name="평_FinancialModel1108(2)_별첨자료(장기동초외 4교)" xfId="5379"/>
    <cellStyle name="평_FinancialModel1108(2)_산본2초 집행계획" xfId="5380"/>
    <cellStyle name="평_FinancialModel1108(2)_상현2초임대형 민자사업 총사업비 산출자료" xfId="5381"/>
    <cellStyle name="평_FinancialModel1108(2)_성삼초 외3교_총사업비" xfId="5382"/>
    <cellStyle name="평_FinancialModel1108(2)_시설투자비 소요액 현황.08.07.31)" xfId="5383"/>
    <cellStyle name="평_FinancialModel1108(2)_양촌고외 2교 별첨자료" xfId="5384"/>
    <cellStyle name="평_FinancialModel1108(2)_우삼미외3교_총사업비" xfId="5385"/>
    <cellStyle name="평_FinancialModel1108(2)_율곡초외4교 공문 첨부양식(`08.08.25)" xfId="5386"/>
    <cellStyle name="평_FinancialModel1108(2)_책임감리용역비 산출서(2010)" xfId="5387"/>
    <cellStyle name="평_FinancialModel1108(2)_총사업비(장기동초외3교)" xfId="5388"/>
    <cellStyle name="평_FinancialModel1108(2)_총사업비(장기동초외3교)_고시용" xfId="5389"/>
    <cellStyle name="평_FinancialModel1108(2)_총사업비(정원일 작성 09. 07. 20)" xfId="5390"/>
    <cellStyle name="평_FinancialModel1108(2)_풍무동중 추정공사비" xfId="5391"/>
    <cellStyle name="평_FinancialModel1108(2)_풍산1초 외 3교 - 공문 첨부양식 - 8.02" xfId="5392"/>
    <cellStyle name="평_FinancialModel1108(2)_풍산1초 외 3교 - 공문 첨부양식 - 9.02" xfId="5393"/>
    <cellStyle name="평_기산고" xfId="5394"/>
    <cellStyle name="평_별첨자료(장기동초외 4교)" xfId="5395"/>
    <cellStyle name="평_산본2초 집행계획" xfId="5396"/>
    <cellStyle name="평_상현2초임대형 민자사업 총사업비 산출자료" xfId="5397"/>
    <cellStyle name="평_성삼초 외3교_총사업비" xfId="5398"/>
    <cellStyle name="평_시설투자비 소요액 현황.08.07.31)" xfId="5399"/>
    <cellStyle name="평_양촌고외 2교 별첨자료" xfId="5400"/>
    <cellStyle name="평_우삼미외3교_총사업비" xfId="5401"/>
    <cellStyle name="평_율곡초외4교 공문 첨부양식(`08.08.25)" xfId="5402"/>
    <cellStyle name="평_재무모델_부산대" xfId="5403"/>
    <cellStyle name="평_재무모델_부산대_08 우삼미외3교_총사업비" xfId="5404"/>
    <cellStyle name="평_재무모델_부산대_별첨자료(장기동초외 4교)" xfId="5405"/>
    <cellStyle name="평_재무모델_부산대_산본2초 집행계획" xfId="5406"/>
    <cellStyle name="평_재무모델_부산대_상현2초임대형 민자사업 총사업비 산출자료" xfId="5407"/>
    <cellStyle name="평_재무모델_부산대_성삼초 외3교_총사업비" xfId="5408"/>
    <cellStyle name="평_재무모델_부산대_양촌고외 2교 별첨자료" xfId="5409"/>
    <cellStyle name="평_재무모델_부산대_우삼미외3교_총사업비" xfId="5410"/>
    <cellStyle name="평_재무모델_부산대_율곡초외4교 공문 첨부양식(`08.08.25)" xfId="5411"/>
    <cellStyle name="평_재무모델_부산대_책임감리용역비 산출서(2010)" xfId="5412"/>
    <cellStyle name="평_재무모델_부산대_총사업비(장기동초외3교)" xfId="5413"/>
    <cellStyle name="평_재무모델_부산대_총사업비(장기동초외3교)_고시용" xfId="5414"/>
    <cellStyle name="평_재무모델_부산대_총사업비(정원일 작성 09. 07. 20)" xfId="5415"/>
    <cellStyle name="평_재무모델_부산대_풍산1초 외 3교 - 공문 첨부양식 - 8.02" xfId="5416"/>
    <cellStyle name="평_재무모델_부산대_풍산1초 외 3교 - 공문 첨부양식 - 9.02" xfId="5417"/>
    <cellStyle name="평_재무모델_인천신현고외" xfId="5418"/>
    <cellStyle name="평_재무모델_인천신현고외_08 우삼미외3교_총사업비" xfId="5419"/>
    <cellStyle name="평_재무모델_인천신현고외_별첨자료(장기동초외 4교)" xfId="5420"/>
    <cellStyle name="평_재무모델_인천신현고외_산본2초 집행계획" xfId="5421"/>
    <cellStyle name="평_재무모델_인천신현고외_상현2초임대형 민자사업 총사업비 산출자료" xfId="5422"/>
    <cellStyle name="평_재무모델_인천신현고외_성삼초 외3교_총사업비" xfId="5423"/>
    <cellStyle name="평_재무모델_인천신현고외_양촌고외 2교 별첨자료" xfId="5424"/>
    <cellStyle name="평_재무모델_인천신현고외_우삼미외3교_총사업비" xfId="5425"/>
    <cellStyle name="평_재무모델_인천신현고외_율곡초외4교 공문 첨부양식(`08.08.25)" xfId="5426"/>
    <cellStyle name="평_재무모델_인천신현고외_책임감리용역비 산출서(2010)" xfId="5427"/>
    <cellStyle name="평_재무모델_인천신현고외_총사업비(장기동초외3교)" xfId="5428"/>
    <cellStyle name="평_재무모델_인천신현고외_총사업비(장기동초외3교)_고시용" xfId="5429"/>
    <cellStyle name="평_재무모델_인천신현고외_총사업비(정원일 작성 09. 07. 20)" xfId="5430"/>
    <cellStyle name="평_재무모델_인천신현고외_풍산1초 외 3교 - 공문 첨부양식 - 8.02" xfId="5431"/>
    <cellStyle name="평_재무모델_인천신현고외_풍산1초 외 3교 - 공문 첨부양식 - 9.02" xfId="5432"/>
    <cellStyle name="평_책임감리용역비 산출서(2010)" xfId="5433"/>
    <cellStyle name="평_총사업비(장기동초외3교)" xfId="5434"/>
    <cellStyle name="평_총사업비(장기동초외3교)_고시용" xfId="5435"/>
    <cellStyle name="평_총사업비(정원일 작성 09. 07. 20)" xfId="5436"/>
    <cellStyle name="평_평택STP_01_09_27" xfId="5437"/>
    <cellStyle name="평_평택STP_01_09_27_08 우삼미외3교_총사업비" xfId="5438"/>
    <cellStyle name="평_평택STP_01_09_27_FinancialModel1108" xfId="5439"/>
    <cellStyle name="평_평택STP_01_09_27_FinancialModel1108_(제출용)재무모델_(가칭)영신개발관리(주)" xfId="5440"/>
    <cellStyle name="평_평택STP_01_09_27_FinancialModel1108_(제출용)재무모델_(가칭)영신개발관리(주)_08 우삼미외3교_총사업비" xfId="5441"/>
    <cellStyle name="평_평택STP_01_09_27_FinancialModel1108_(제출용)재무모델_(가칭)영신개발관리(주)_별첨자료(장기동초외 4교)" xfId="5442"/>
    <cellStyle name="평_평택STP_01_09_27_FinancialModel1108_(제출용)재무모델_(가칭)영신개발관리(주)_산본2초 집행계획" xfId="5443"/>
    <cellStyle name="평_평택STP_01_09_27_FinancialModel1108_(제출용)재무모델_(가칭)영신개발관리(주)_상현2초임대형 민자사업 총사업비 산출자료" xfId="5444"/>
    <cellStyle name="평_평택STP_01_09_27_FinancialModel1108_(제출용)재무모델_(가칭)영신개발관리(주)_성삼초 외3교_총사업비" xfId="5445"/>
    <cellStyle name="평_평택STP_01_09_27_FinancialModel1108_(제출용)재무모델_(가칭)영신개발관리(주)_양촌고외 2교 별첨자료" xfId="5446"/>
    <cellStyle name="평_평택STP_01_09_27_FinancialModel1108_(제출용)재무모델_(가칭)영신개발관리(주)_우삼미외3교_총사업비" xfId="5447"/>
    <cellStyle name="평_평택STP_01_09_27_FinancialModel1108_(제출용)재무모델_(가칭)영신개발관리(주)_율곡초외4교 공문 첨부양식(`08.08.25)" xfId="5448"/>
    <cellStyle name="평_평택STP_01_09_27_FinancialModel1108_(제출용)재무모델_(가칭)영신개발관리(주)_책임감리용역비 산출서(2010)" xfId="5449"/>
    <cellStyle name="평_평택STP_01_09_27_FinancialModel1108_(제출용)재무모델_(가칭)영신개발관리(주)_총사업비(장기동초외3교)" xfId="5450"/>
    <cellStyle name="평_평택STP_01_09_27_FinancialModel1108_(제출용)재무모델_(가칭)영신개발관리(주)_총사업비(장기동초외3교)_고시용" xfId="5451"/>
    <cellStyle name="평_평택STP_01_09_27_FinancialModel1108_(제출용)재무모델_(가칭)영신개발관리(주)_총사업비(정원일 작성 09. 07. 20)" xfId="5452"/>
    <cellStyle name="평_평택STP_01_09_27_FinancialModel1108_(제출용)재무모델_(가칭)영신개발관리(주)_풍산1초 외 3교 - 공문 첨부양식 - 8.02" xfId="5453"/>
    <cellStyle name="평_평택STP_01_09_27_FinancialModel1108_(제출용)재무모델_(가칭)영신개발관리(주)_풍산1초 외 3교 - 공문 첨부양식 - 9.02" xfId="5454"/>
    <cellStyle name="평_평택STP_01_09_27_FinancialModel1108_08 우삼미외3교_총사업비" xfId="5455"/>
    <cellStyle name="평_평택STP_01_09_27_FinancialModel1108_Financial model_(가칭)경남e-스쿨주식회사" xfId="5456"/>
    <cellStyle name="평_평택STP_01_09_27_FinancialModel1108_Financial model_(가칭)경남e-스쿨주식회사_08 우삼미외3교_총사업비" xfId="5457"/>
    <cellStyle name="평_평택STP_01_09_27_FinancialModel1108_Financial model_(가칭)경남e-스쿨주식회사_별첨자료(장기동초외 4교)" xfId="5458"/>
    <cellStyle name="평_평택STP_01_09_27_FinancialModel1108_Financial model_(가칭)경남e-스쿨주식회사_산본2초 집행계획" xfId="5459"/>
    <cellStyle name="평_평택STP_01_09_27_FinancialModel1108_Financial model_(가칭)경남e-스쿨주식회사_상현2초임대형 민자사업 총사업비 산출자료" xfId="5460"/>
    <cellStyle name="평_평택STP_01_09_27_FinancialModel1108_Financial model_(가칭)경남e-스쿨주식회사_성삼초 외3교_총사업비" xfId="5461"/>
    <cellStyle name="평_평택STP_01_09_27_FinancialModel1108_Financial model_(가칭)경남e-스쿨주식회사_양촌고외 2교 별첨자료" xfId="5462"/>
    <cellStyle name="평_평택STP_01_09_27_FinancialModel1108_Financial model_(가칭)경남e-스쿨주식회사_우삼미외3교_총사업비" xfId="5463"/>
    <cellStyle name="평_평택STP_01_09_27_FinancialModel1108_Financial model_(가칭)경남e-스쿨주식회사_율곡초외4교 공문 첨부양식(`08.08.25)" xfId="5464"/>
    <cellStyle name="평_평택STP_01_09_27_FinancialModel1108_Financial model_(가칭)경남e-스쿨주식회사_책임감리용역비 산출서(2010)" xfId="5465"/>
    <cellStyle name="평_평택STP_01_09_27_FinancialModel1108_Financial model_(가칭)경남e-스쿨주식회사_총사업비(장기동초외3교)" xfId="5466"/>
    <cellStyle name="평_평택STP_01_09_27_FinancialModel1108_Financial model_(가칭)경남e-스쿨주식회사_총사업비(장기동초외3교)_고시용" xfId="5467"/>
    <cellStyle name="평_평택STP_01_09_27_FinancialModel1108_Financial model_(가칭)경남e-스쿨주식회사_총사업비(정원일 작성 09. 07. 20)" xfId="5468"/>
    <cellStyle name="평_평택STP_01_09_27_FinancialModel1108_Financial model_(가칭)경남e-스쿨주식회사_풍산1초 외 3교 - 공문 첨부양식 - 8.02" xfId="5469"/>
    <cellStyle name="평_평택STP_01_09_27_FinancialModel1108_Financial model_(가칭)경남e-스쿨주식회사_풍산1초 외 3교 - 공문 첨부양식 - 9.02" xfId="5470"/>
    <cellStyle name="평_평택STP_01_09_27_FinancialModel1108_FinancialModel1108(2)" xfId="5471"/>
    <cellStyle name="평_평택STP_01_09_27_FinancialModel1108_FinancialModel1108(2)_08 우삼미외3교_총사업비" xfId="5472"/>
    <cellStyle name="평_평택STP_01_09_27_FinancialModel1108_FinancialModel1108(2)_기산고" xfId="5473"/>
    <cellStyle name="평_평택STP_01_09_27_FinancialModel1108_FinancialModel1108(2)_별첨자료(장기동초외 4교)" xfId="5474"/>
    <cellStyle name="평_평택STP_01_09_27_FinancialModel1108_FinancialModel1108(2)_산본2초 집행계획" xfId="5475"/>
    <cellStyle name="평_평택STP_01_09_27_FinancialModel1108_FinancialModel1108(2)_상현2초임대형 민자사업 총사업비 산출자료" xfId="5476"/>
    <cellStyle name="평_평택STP_01_09_27_FinancialModel1108_FinancialModel1108(2)_성삼초 외3교_총사업비" xfId="5477"/>
    <cellStyle name="평_평택STP_01_09_27_FinancialModel1108_FinancialModel1108(2)_시설투자비 소요액 현황.08.07.31)" xfId="5478"/>
    <cellStyle name="평_평택STP_01_09_27_FinancialModel1108_FinancialModel1108(2)_양촌고외 2교 별첨자료" xfId="5479"/>
    <cellStyle name="평_평택STP_01_09_27_FinancialModel1108_FinancialModel1108(2)_우삼미외3교_총사업비" xfId="5480"/>
    <cellStyle name="평_평택STP_01_09_27_FinancialModel1108_FinancialModel1108(2)_율곡초외4교 공문 첨부양식(`08.08.25)" xfId="5481"/>
    <cellStyle name="평_평택STP_01_09_27_FinancialModel1108_FinancialModel1108(2)_책임감리용역비 산출서(2010)" xfId="5482"/>
    <cellStyle name="평_평택STP_01_09_27_FinancialModel1108_FinancialModel1108(2)_총사업비(장기동초외3교)" xfId="5483"/>
    <cellStyle name="평_평택STP_01_09_27_FinancialModel1108_FinancialModel1108(2)_총사업비(장기동초외3교)_고시용" xfId="5484"/>
    <cellStyle name="평_평택STP_01_09_27_FinancialModel1108_FinancialModel1108(2)_총사업비(정원일 작성 09. 07. 20)" xfId="5485"/>
    <cellStyle name="평_평택STP_01_09_27_FinancialModel1108_FinancialModel1108(2)_풍무동중 추정공사비" xfId="5486"/>
    <cellStyle name="평_평택STP_01_09_27_FinancialModel1108_FinancialModel1108(2)_풍산1초 외 3교 - 공문 첨부양식 - 8.02" xfId="5487"/>
    <cellStyle name="평_평택STP_01_09_27_FinancialModel1108_FinancialModel1108(2)_풍산1초 외 3교 - 공문 첨부양식 - 9.02" xfId="5488"/>
    <cellStyle name="평_평택STP_01_09_27_FinancialModel1108_기산고" xfId="5489"/>
    <cellStyle name="평_평택STP_01_09_27_FinancialModel1108_별첨자료(장기동초외 4교)" xfId="5490"/>
    <cellStyle name="평_평택STP_01_09_27_FinancialModel1108_산본2초 집행계획" xfId="5491"/>
    <cellStyle name="평_평택STP_01_09_27_FinancialModel1108_상현2초임대형 민자사업 총사업비 산출자료" xfId="5492"/>
    <cellStyle name="평_평택STP_01_09_27_FinancialModel1108_성삼초 외3교_총사업비" xfId="5493"/>
    <cellStyle name="평_평택STP_01_09_27_FinancialModel1108_시설투자비 소요액 현황.08.07.31)" xfId="5494"/>
    <cellStyle name="평_평택STP_01_09_27_FinancialModel1108_양촌고외 2교 별첨자료" xfId="5495"/>
    <cellStyle name="평_평택STP_01_09_27_FinancialModel1108_우삼미외3교_총사업비" xfId="5496"/>
    <cellStyle name="평_평택STP_01_09_27_FinancialModel1108_율곡초외4교 공문 첨부양식(`08.08.25)" xfId="5497"/>
    <cellStyle name="평_평택STP_01_09_27_FinancialModel1108_재무모델_부산대" xfId="5498"/>
    <cellStyle name="평_평택STP_01_09_27_FinancialModel1108_재무모델_부산대_08 우삼미외3교_총사업비" xfId="5499"/>
    <cellStyle name="평_평택STP_01_09_27_FinancialModel1108_재무모델_부산대_별첨자료(장기동초외 4교)" xfId="5500"/>
    <cellStyle name="평_평택STP_01_09_27_FinancialModel1108_재무모델_부산대_산본2초 집행계획" xfId="5501"/>
    <cellStyle name="평_평택STP_01_09_27_FinancialModel1108_재무모델_부산대_상현2초임대형 민자사업 총사업비 산출자료" xfId="5502"/>
    <cellStyle name="평_평택STP_01_09_27_FinancialModel1108_재무모델_부산대_성삼초 외3교_총사업비" xfId="5503"/>
    <cellStyle name="평_평택STP_01_09_27_FinancialModel1108_재무모델_부산대_양촌고외 2교 별첨자료" xfId="5504"/>
    <cellStyle name="평_평택STP_01_09_27_FinancialModel1108_재무모델_부산대_우삼미외3교_총사업비" xfId="5505"/>
    <cellStyle name="평_평택STP_01_09_27_FinancialModel1108_재무모델_부산대_율곡초외4교 공문 첨부양식(`08.08.25)" xfId="5506"/>
    <cellStyle name="평_평택STP_01_09_27_FinancialModel1108_재무모델_부산대_책임감리용역비 산출서(2010)" xfId="5507"/>
    <cellStyle name="평_평택STP_01_09_27_FinancialModel1108_재무모델_부산대_총사업비(장기동초외3교)" xfId="5508"/>
    <cellStyle name="평_평택STP_01_09_27_FinancialModel1108_재무모델_부산대_총사업비(장기동초외3교)_고시용" xfId="5509"/>
    <cellStyle name="평_평택STP_01_09_27_FinancialModel1108_재무모델_부산대_총사업비(정원일 작성 09. 07. 20)" xfId="5510"/>
    <cellStyle name="평_평택STP_01_09_27_FinancialModel1108_재무모델_부산대_풍산1초 외 3교 - 공문 첨부양식 - 8.02" xfId="5511"/>
    <cellStyle name="평_평택STP_01_09_27_FinancialModel1108_재무모델_부산대_풍산1초 외 3교 - 공문 첨부양식 - 9.02" xfId="5512"/>
    <cellStyle name="평_평택STP_01_09_27_FinancialModel1108_재무모델_인천신현고외" xfId="5513"/>
    <cellStyle name="평_평택STP_01_09_27_FinancialModel1108_재무모델_인천신현고외_08 우삼미외3교_총사업비" xfId="5514"/>
    <cellStyle name="평_평택STP_01_09_27_FinancialModel1108_재무모델_인천신현고외_별첨자료(장기동초외 4교)" xfId="5515"/>
    <cellStyle name="평_평택STP_01_09_27_FinancialModel1108_재무모델_인천신현고외_산본2초 집행계획" xfId="5516"/>
    <cellStyle name="평_평택STP_01_09_27_FinancialModel1108_재무모델_인천신현고외_상현2초임대형 민자사업 총사업비 산출자료" xfId="5517"/>
    <cellStyle name="평_평택STP_01_09_27_FinancialModel1108_재무모델_인천신현고외_성삼초 외3교_총사업비" xfId="5518"/>
    <cellStyle name="평_평택STP_01_09_27_FinancialModel1108_재무모델_인천신현고외_양촌고외 2교 별첨자료" xfId="5519"/>
    <cellStyle name="평_평택STP_01_09_27_FinancialModel1108_재무모델_인천신현고외_우삼미외3교_총사업비" xfId="5520"/>
    <cellStyle name="평_평택STP_01_09_27_FinancialModel1108_재무모델_인천신현고외_율곡초외4교 공문 첨부양식(`08.08.25)" xfId="5521"/>
    <cellStyle name="평_평택STP_01_09_27_FinancialModel1108_재무모델_인천신현고외_책임감리용역비 산출서(2010)" xfId="5522"/>
    <cellStyle name="평_평택STP_01_09_27_FinancialModel1108_재무모델_인천신현고외_총사업비(장기동초외3교)" xfId="5523"/>
    <cellStyle name="평_평택STP_01_09_27_FinancialModel1108_재무모델_인천신현고외_총사업비(장기동초외3교)_고시용" xfId="5524"/>
    <cellStyle name="평_평택STP_01_09_27_FinancialModel1108_재무모델_인천신현고외_총사업비(정원일 작성 09. 07. 20)" xfId="5525"/>
    <cellStyle name="평_평택STP_01_09_27_FinancialModel1108_재무모델_인천신현고외_풍산1초 외 3교 - 공문 첨부양식 - 8.02" xfId="5526"/>
    <cellStyle name="평_평택STP_01_09_27_FinancialModel1108_재무모델_인천신현고외_풍산1초 외 3교 - 공문 첨부양식 - 9.02" xfId="5527"/>
    <cellStyle name="평_평택STP_01_09_27_FinancialModel1108_책임감리용역비 산출서(2010)" xfId="5528"/>
    <cellStyle name="평_평택STP_01_09_27_FinancialModel1108_총사업비(장기동초외3교)" xfId="5529"/>
    <cellStyle name="평_평택STP_01_09_27_FinancialModel1108_총사업비(장기동초외3교)_고시용" xfId="5530"/>
    <cellStyle name="평_평택STP_01_09_27_FinancialModel1108_총사업비(정원일 작성 09. 07. 20)" xfId="5531"/>
    <cellStyle name="평_평택STP_01_09_27_FinancialModel1108_풍무동중 추정공사비" xfId="5532"/>
    <cellStyle name="평_평택STP_01_09_27_FinancialModel1108_풍산1초 외 3교 - 공문 첨부양식 - 8.02" xfId="5533"/>
    <cellStyle name="평_평택STP_01_09_27_FinancialModel1108_풍산1초 외 3교 - 공문 첨부양식 - 9.02" xfId="5534"/>
    <cellStyle name="평_평택STP_01_09_27_Pt" xfId="5535"/>
    <cellStyle name="평_평택STP_01_09_27_Pt_(제출용)재무모델_(가칭)영신개발관리(주)" xfId="5536"/>
    <cellStyle name="평_평택STP_01_09_27_Pt_(제출용)재무모델_(가칭)영신개발관리(주)_08 우삼미외3교_총사업비" xfId="5537"/>
    <cellStyle name="평_평택STP_01_09_27_Pt_(제출용)재무모델_(가칭)영신개발관리(주)_별첨자료(장기동초외 4교)" xfId="5538"/>
    <cellStyle name="평_평택STP_01_09_27_Pt_(제출용)재무모델_(가칭)영신개발관리(주)_산본2초 집행계획" xfId="5539"/>
    <cellStyle name="평_평택STP_01_09_27_Pt_(제출용)재무모델_(가칭)영신개발관리(주)_상현2초임대형 민자사업 총사업비 산출자료" xfId="5540"/>
    <cellStyle name="평_평택STP_01_09_27_Pt_(제출용)재무모델_(가칭)영신개발관리(주)_성삼초 외3교_총사업비" xfId="5541"/>
    <cellStyle name="평_평택STP_01_09_27_Pt_(제출용)재무모델_(가칭)영신개발관리(주)_양촌고외 2교 별첨자료" xfId="5542"/>
    <cellStyle name="평_평택STP_01_09_27_Pt_(제출용)재무모델_(가칭)영신개발관리(주)_우삼미외3교_총사업비" xfId="5543"/>
    <cellStyle name="평_평택STP_01_09_27_Pt_(제출용)재무모델_(가칭)영신개발관리(주)_율곡초외4교 공문 첨부양식(`08.08.25)" xfId="5544"/>
    <cellStyle name="평_평택STP_01_09_27_Pt_(제출용)재무모델_(가칭)영신개발관리(주)_책임감리용역비 산출서(2010)" xfId="5545"/>
    <cellStyle name="평_평택STP_01_09_27_Pt_(제출용)재무모델_(가칭)영신개발관리(주)_총사업비(장기동초외3교)" xfId="5546"/>
    <cellStyle name="평_평택STP_01_09_27_Pt_(제출용)재무모델_(가칭)영신개발관리(주)_총사업비(장기동초외3교)_고시용" xfId="5547"/>
    <cellStyle name="평_평택STP_01_09_27_Pt_(제출용)재무모델_(가칭)영신개발관리(주)_총사업비(정원일 작성 09. 07. 20)" xfId="5548"/>
    <cellStyle name="평_평택STP_01_09_27_Pt_(제출용)재무모델_(가칭)영신개발관리(주)_풍산1초 외 3교 - 공문 첨부양식 - 8.02" xfId="5549"/>
    <cellStyle name="평_평택STP_01_09_27_Pt_(제출용)재무모델_(가칭)영신개발관리(주)_풍산1초 외 3교 - 공문 첨부양식 - 9.02" xfId="5550"/>
    <cellStyle name="평_평택STP_01_09_27_Pt_08 우삼미외3교_총사업비" xfId="5551"/>
    <cellStyle name="평_평택STP_01_09_27_Pt_Financial model_(가칭)경남e-스쿨주식회사" xfId="5552"/>
    <cellStyle name="평_평택STP_01_09_27_Pt_Financial model_(가칭)경남e-스쿨주식회사_08 우삼미외3교_총사업비" xfId="5553"/>
    <cellStyle name="평_평택STP_01_09_27_Pt_Financial model_(가칭)경남e-스쿨주식회사_별첨자료(장기동초외 4교)" xfId="5554"/>
    <cellStyle name="평_평택STP_01_09_27_Pt_Financial model_(가칭)경남e-스쿨주식회사_산본2초 집행계획" xfId="5555"/>
    <cellStyle name="평_평택STP_01_09_27_Pt_Financial model_(가칭)경남e-스쿨주식회사_상현2초임대형 민자사업 총사업비 산출자료" xfId="5556"/>
    <cellStyle name="평_평택STP_01_09_27_Pt_Financial model_(가칭)경남e-스쿨주식회사_성삼초 외3교_총사업비" xfId="5557"/>
    <cellStyle name="평_평택STP_01_09_27_Pt_Financial model_(가칭)경남e-스쿨주식회사_양촌고외 2교 별첨자료" xfId="5558"/>
    <cellStyle name="평_평택STP_01_09_27_Pt_Financial model_(가칭)경남e-스쿨주식회사_우삼미외3교_총사업비" xfId="5559"/>
    <cellStyle name="평_평택STP_01_09_27_Pt_Financial model_(가칭)경남e-스쿨주식회사_율곡초외4교 공문 첨부양식(`08.08.25)" xfId="5560"/>
    <cellStyle name="평_평택STP_01_09_27_Pt_Financial model_(가칭)경남e-스쿨주식회사_책임감리용역비 산출서(2010)" xfId="5561"/>
    <cellStyle name="평_평택STP_01_09_27_Pt_Financial model_(가칭)경남e-스쿨주식회사_총사업비(장기동초외3교)" xfId="5562"/>
    <cellStyle name="평_평택STP_01_09_27_Pt_Financial model_(가칭)경남e-스쿨주식회사_총사업비(장기동초외3교)_고시용" xfId="5563"/>
    <cellStyle name="평_평택STP_01_09_27_Pt_Financial model_(가칭)경남e-스쿨주식회사_총사업비(정원일 작성 09. 07. 20)" xfId="5564"/>
    <cellStyle name="평_평택STP_01_09_27_Pt_Financial model_(가칭)경남e-스쿨주식회사_풍산1초 외 3교 - 공문 첨부양식 - 8.02" xfId="5565"/>
    <cellStyle name="평_평택STP_01_09_27_Pt_Financial model_(가칭)경남e-스쿨주식회사_풍산1초 외 3교 - 공문 첨부양식 - 9.02" xfId="5566"/>
    <cellStyle name="평_평택STP_01_09_27_Pt_FinancialModel1108(2)" xfId="5567"/>
    <cellStyle name="평_평택STP_01_09_27_Pt_FinancialModel1108(2)_08 우삼미외3교_총사업비" xfId="5568"/>
    <cellStyle name="평_평택STP_01_09_27_Pt_FinancialModel1108(2)_기산고" xfId="5569"/>
    <cellStyle name="평_평택STP_01_09_27_Pt_FinancialModel1108(2)_별첨자료(장기동초외 4교)" xfId="5570"/>
    <cellStyle name="평_평택STP_01_09_27_Pt_FinancialModel1108(2)_산본2초 집행계획" xfId="5571"/>
    <cellStyle name="평_평택STP_01_09_27_Pt_FinancialModel1108(2)_상현2초임대형 민자사업 총사업비 산출자료" xfId="5572"/>
    <cellStyle name="평_평택STP_01_09_27_Pt_FinancialModel1108(2)_성삼초 외3교_총사업비" xfId="5573"/>
    <cellStyle name="평_평택STP_01_09_27_Pt_FinancialModel1108(2)_시설투자비 소요액 현황.08.07.31)" xfId="5574"/>
    <cellStyle name="평_평택STP_01_09_27_Pt_FinancialModel1108(2)_양촌고외 2교 별첨자료" xfId="5575"/>
    <cellStyle name="평_평택STP_01_09_27_Pt_FinancialModel1108(2)_우삼미외3교_총사업비" xfId="5576"/>
    <cellStyle name="평_평택STP_01_09_27_Pt_FinancialModel1108(2)_율곡초외4교 공문 첨부양식(`08.08.25)" xfId="5577"/>
    <cellStyle name="평_평택STP_01_09_27_Pt_FinancialModel1108(2)_책임감리용역비 산출서(2010)" xfId="5578"/>
    <cellStyle name="평_평택STP_01_09_27_Pt_FinancialModel1108(2)_총사업비(장기동초외3교)" xfId="5579"/>
    <cellStyle name="평_평택STP_01_09_27_Pt_FinancialModel1108(2)_총사업비(장기동초외3교)_고시용" xfId="5580"/>
    <cellStyle name="평_평택STP_01_09_27_Pt_FinancialModel1108(2)_총사업비(정원일 작성 09. 07. 20)" xfId="5581"/>
    <cellStyle name="평_평택STP_01_09_27_Pt_FinancialModel1108(2)_풍무동중 추정공사비" xfId="5582"/>
    <cellStyle name="평_평택STP_01_09_27_Pt_FinancialModel1108(2)_풍산1초 외 3교 - 공문 첨부양식 - 8.02" xfId="5583"/>
    <cellStyle name="평_평택STP_01_09_27_Pt_FinancialModel1108(2)_풍산1초 외 3교 - 공문 첨부양식 - 9.02" xfId="5584"/>
    <cellStyle name="평_평택STP_01_09_27_Pt_기산고" xfId="5585"/>
    <cellStyle name="평_평택STP_01_09_27_Pt_별첨자료(장기동초외 4교)" xfId="5586"/>
    <cellStyle name="평_평택STP_01_09_27_Pt_산본2초 집행계획" xfId="5587"/>
    <cellStyle name="평_평택STP_01_09_27_Pt_상현2초임대형 민자사업 총사업비 산출자료" xfId="5588"/>
    <cellStyle name="평_평택STP_01_09_27_Pt_성삼초 외3교_총사업비" xfId="5589"/>
    <cellStyle name="평_평택STP_01_09_27_Pt_시설투자비 소요액 현황.08.07.31)" xfId="5590"/>
    <cellStyle name="평_평택STP_01_09_27_Pt_양촌고외 2교 별첨자료" xfId="5591"/>
    <cellStyle name="평_평택STP_01_09_27_Pt_우삼미외3교_총사업비" xfId="5592"/>
    <cellStyle name="평_평택STP_01_09_27_Pt_율곡초외4교 공문 첨부양식(`08.08.25)" xfId="5593"/>
    <cellStyle name="평_평택STP_01_09_27_Pt_재무모델_부산대" xfId="5594"/>
    <cellStyle name="평_평택STP_01_09_27_Pt_재무모델_부산대_08 우삼미외3교_총사업비" xfId="5595"/>
    <cellStyle name="평_평택STP_01_09_27_Pt_재무모델_부산대_별첨자료(장기동초외 4교)" xfId="5596"/>
    <cellStyle name="평_평택STP_01_09_27_Pt_재무모델_부산대_산본2초 집행계획" xfId="5597"/>
    <cellStyle name="평_평택STP_01_09_27_Pt_재무모델_부산대_상현2초임대형 민자사업 총사업비 산출자료" xfId="5598"/>
    <cellStyle name="평_평택STP_01_09_27_Pt_재무모델_부산대_성삼초 외3교_총사업비" xfId="5599"/>
    <cellStyle name="평_평택STP_01_09_27_Pt_재무모델_부산대_양촌고외 2교 별첨자료" xfId="5600"/>
    <cellStyle name="평_평택STP_01_09_27_Pt_재무모델_부산대_우삼미외3교_총사업비" xfId="5601"/>
    <cellStyle name="평_평택STP_01_09_27_Pt_재무모델_부산대_율곡초외4교 공문 첨부양식(`08.08.25)" xfId="5602"/>
    <cellStyle name="평_평택STP_01_09_27_Pt_재무모델_부산대_책임감리용역비 산출서(2010)" xfId="5603"/>
    <cellStyle name="평_평택STP_01_09_27_Pt_재무모델_부산대_총사업비(장기동초외3교)" xfId="5604"/>
    <cellStyle name="평_평택STP_01_09_27_Pt_재무모델_부산대_총사업비(장기동초외3교)_고시용" xfId="5605"/>
    <cellStyle name="평_평택STP_01_09_27_Pt_재무모델_부산대_총사업비(정원일 작성 09. 07. 20)" xfId="5606"/>
    <cellStyle name="평_평택STP_01_09_27_Pt_재무모델_부산대_풍산1초 외 3교 - 공문 첨부양식 - 8.02" xfId="5607"/>
    <cellStyle name="평_평택STP_01_09_27_Pt_재무모델_부산대_풍산1초 외 3교 - 공문 첨부양식 - 9.02" xfId="5608"/>
    <cellStyle name="평_평택STP_01_09_27_Pt_재무모델_인천신현고외" xfId="5609"/>
    <cellStyle name="평_평택STP_01_09_27_Pt_재무모델_인천신현고외_08 우삼미외3교_총사업비" xfId="5610"/>
    <cellStyle name="평_평택STP_01_09_27_Pt_재무모델_인천신현고외_별첨자료(장기동초외 4교)" xfId="5611"/>
    <cellStyle name="평_평택STP_01_09_27_Pt_재무모델_인천신현고외_산본2초 집행계획" xfId="5612"/>
    <cellStyle name="평_평택STP_01_09_27_Pt_재무모델_인천신현고외_상현2초임대형 민자사업 총사업비 산출자료" xfId="5613"/>
    <cellStyle name="평_평택STP_01_09_27_Pt_재무모델_인천신현고외_성삼초 외3교_총사업비" xfId="5614"/>
    <cellStyle name="평_평택STP_01_09_27_Pt_재무모델_인천신현고외_양촌고외 2교 별첨자료" xfId="5615"/>
    <cellStyle name="평_평택STP_01_09_27_Pt_재무모델_인천신현고외_우삼미외3교_총사업비" xfId="5616"/>
    <cellStyle name="평_평택STP_01_09_27_Pt_재무모델_인천신현고외_율곡초외4교 공문 첨부양식(`08.08.25)" xfId="5617"/>
    <cellStyle name="평_평택STP_01_09_27_Pt_재무모델_인천신현고외_책임감리용역비 산출서(2010)" xfId="5618"/>
    <cellStyle name="평_평택STP_01_09_27_Pt_재무모델_인천신현고외_총사업비(장기동초외3교)" xfId="5619"/>
    <cellStyle name="평_평택STP_01_09_27_Pt_재무모델_인천신현고외_총사업비(장기동초외3교)_고시용" xfId="5620"/>
    <cellStyle name="평_평택STP_01_09_27_Pt_재무모델_인천신현고외_총사업비(정원일 작성 09. 07. 20)" xfId="5621"/>
    <cellStyle name="평_평택STP_01_09_27_Pt_재무모델_인천신현고외_풍산1초 외 3교 - 공문 첨부양식 - 8.02" xfId="5622"/>
    <cellStyle name="평_평택STP_01_09_27_Pt_재무모델_인천신현고외_풍산1초 외 3교 - 공문 첨부양식 - 9.02" xfId="5623"/>
    <cellStyle name="평_평택STP_01_09_27_Pt_책임감리용역비 산출서(2010)" xfId="5624"/>
    <cellStyle name="평_평택STP_01_09_27_Pt_총사업비(장기동초외3교)" xfId="5625"/>
    <cellStyle name="평_평택STP_01_09_27_Pt_총사업비(장기동초외3교)_고시용" xfId="5626"/>
    <cellStyle name="평_평택STP_01_09_27_Pt_총사업비(정원일 작성 09. 07. 20)" xfId="5627"/>
    <cellStyle name="평_평택STP_01_09_27_Pt_풍무동중 추정공사비" xfId="5628"/>
    <cellStyle name="평_평택STP_01_09_27_Pt_풍산1초 외 3교 - 공문 첨부양식 - 8.02" xfId="5629"/>
    <cellStyle name="평_평택STP_01_09_27_Pt_풍산1초 외 3교 - 공문 첨부양식 - 9.02" xfId="5630"/>
    <cellStyle name="평_평택STP_01_09_27_기산고" xfId="5631"/>
    <cellStyle name="평_평택STP_01_09_27_별첨자료(장기동초외 4교)" xfId="5632"/>
    <cellStyle name="평_평택STP_01_09_27_산본2초 집행계획" xfId="5633"/>
    <cellStyle name="평_평택STP_01_09_27_상현2초임대형 민자사업 총사업비 산출자료" xfId="5634"/>
    <cellStyle name="평_평택STP_01_09_27_성삼초 외3교_총사업비" xfId="5635"/>
    <cellStyle name="평_평택STP_01_09_27_시설투자비 소요액 현황.08.07.31)" xfId="5636"/>
    <cellStyle name="평_평택STP_01_09_27_양촌고외 2교 별첨자료" xfId="5637"/>
    <cellStyle name="평_평택STP_01_09_27_우삼미외3교_총사업비" xfId="5638"/>
    <cellStyle name="평_평택STP_01_09_27_율곡초외4교 공문 첨부양식(`08.08.25)" xfId="5639"/>
    <cellStyle name="평_평택STP_01_09_27_책임감리용역비 산출서(2010)" xfId="5640"/>
    <cellStyle name="평_평택STP_01_09_27_총사업비(장기동초외3교)" xfId="5641"/>
    <cellStyle name="평_평택STP_01_09_27_총사업비(장기동초외3교)_고시용" xfId="5642"/>
    <cellStyle name="평_평택STP_01_09_27_총사업비(정원일 작성 09. 07. 20)" xfId="5643"/>
    <cellStyle name="평_평택STP_01_09_27_풍무동중 추정공사비" xfId="5644"/>
    <cellStyle name="평_평택STP_01_09_27_풍산1초 외 3교 - 공문 첨부양식 - 8.02" xfId="5645"/>
    <cellStyle name="평_평택STP_01_09_27_풍산1초 외 3교 - 공문 첨부양식 - 9.02" xfId="5646"/>
    <cellStyle name="평_풍무동중 추정공사비" xfId="5647"/>
    <cellStyle name="평_풍산1초 외 3교 - 공문 첨부양식 - 8.02" xfId="5648"/>
    <cellStyle name="평_풍산1초 외 3교 - 공문 첨부양식 - 9.02" xfId="5649"/>
    <cellStyle name="표" xfId="5650"/>
    <cellStyle name="표(가는선,가운데,중앙)" xfId="5651"/>
    <cellStyle name="표(가는선,왼쪽,중앙)" xfId="5652"/>
    <cellStyle name="표(세로쓰기)" xfId="5653"/>
    <cellStyle name="표머릿글(上)" xfId="5654"/>
    <cellStyle name="표머릿글(中)" xfId="5655"/>
    <cellStyle name="표머릿글(下)" xfId="5656"/>
    <cellStyle name="표제목" xfId="5657"/>
    <cellStyle name="표준" xfId="0" builtinId="0"/>
    <cellStyle name="표준 10" xfId="5658"/>
    <cellStyle name="표준 11" xfId="5659"/>
    <cellStyle name="표준 12" xfId="5660"/>
    <cellStyle name="표준 13" xfId="5661"/>
    <cellStyle name="표준 14" xfId="5662"/>
    <cellStyle name="표준 15" xfId="5663"/>
    <cellStyle name="표준 16" xfId="5664"/>
    <cellStyle name="표준 17" xfId="5665"/>
    <cellStyle name="표준 18" xfId="5666"/>
    <cellStyle name="표준 19" xfId="5667"/>
    <cellStyle name="표준 2" xfId="5668"/>
    <cellStyle name="표준 2 2" xfId="5669"/>
    <cellStyle name="표준 2 2 2" xfId="5670"/>
    <cellStyle name="표준 2 2 3" xfId="5671"/>
    <cellStyle name="표준 2 2 4" xfId="5672"/>
    <cellStyle name="표준 2 3" xfId="5673"/>
    <cellStyle name="표준 2 3 2" xfId="5674"/>
    <cellStyle name="표준 2 4" xfId="5675"/>
    <cellStyle name="표준 2 4 2" xfId="5676"/>
    <cellStyle name="표준 2 5" xfId="5677"/>
    <cellStyle name="표준 2_100204) BTL임대료교부" xfId="5678"/>
    <cellStyle name="표준 20" xfId="5679"/>
    <cellStyle name="표준 21" xfId="5680"/>
    <cellStyle name="표준 22" xfId="5681"/>
    <cellStyle name="표준 23" xfId="5682"/>
    <cellStyle name="표준 24" xfId="5683"/>
    <cellStyle name="표준 25" xfId="5684"/>
    <cellStyle name="표준 26" xfId="5685"/>
    <cellStyle name="표준 27" xfId="5686"/>
    <cellStyle name="표준 28" xfId="5687"/>
    <cellStyle name="표준 29" xfId="5688"/>
    <cellStyle name="표준 3" xfId="5689"/>
    <cellStyle name="표준 3 10" xfId="5690"/>
    <cellStyle name="표준 3 11" xfId="5691"/>
    <cellStyle name="표준 3 12" xfId="5692"/>
    <cellStyle name="표준 3 13" xfId="5693"/>
    <cellStyle name="표준 3 14" xfId="5694"/>
    <cellStyle name="표준 3 15" xfId="5695"/>
    <cellStyle name="표준 3 16" xfId="5696"/>
    <cellStyle name="표준 3 17" xfId="5697"/>
    <cellStyle name="표준 3 18" xfId="5698"/>
    <cellStyle name="표준 3 19" xfId="5699"/>
    <cellStyle name="표준 3 2" xfId="5700"/>
    <cellStyle name="표준 3 2 2" xfId="5701"/>
    <cellStyle name="표준 3 2 3" xfId="5702"/>
    <cellStyle name="표준 3 2 4" xfId="5703"/>
    <cellStyle name="표준 3 3" xfId="5704"/>
    <cellStyle name="표준 3 4" xfId="5705"/>
    <cellStyle name="표준 3 5" xfId="5706"/>
    <cellStyle name="표준 3 6" xfId="5707"/>
    <cellStyle name="표준 3 7" xfId="5708"/>
    <cellStyle name="표준 3 8" xfId="5709"/>
    <cellStyle name="표준 3 9" xfId="5710"/>
    <cellStyle name="표준 30" xfId="5711"/>
    <cellStyle name="표준 31" xfId="5712"/>
    <cellStyle name="표준 32" xfId="5713"/>
    <cellStyle name="표준 33" xfId="5714"/>
    <cellStyle name="표준 34" xfId="5715"/>
    <cellStyle name="표준 35" xfId="5716"/>
    <cellStyle name="표준 36" xfId="5717"/>
    <cellStyle name="표준 37" xfId="5718"/>
    <cellStyle name="표준 38" xfId="5719"/>
    <cellStyle name="표준 39" xfId="5720"/>
    <cellStyle name="표준 4" xfId="5721"/>
    <cellStyle name="표준 4 2" xfId="5722"/>
    <cellStyle name="표준 40" xfId="5723"/>
    <cellStyle name="표준 41" xfId="5724"/>
    <cellStyle name="표준 42" xfId="5725"/>
    <cellStyle name="표준 43" xfId="5726"/>
    <cellStyle name="표준 44" xfId="5727"/>
    <cellStyle name="표준 45" xfId="5728"/>
    <cellStyle name="표준 46" xfId="5729"/>
    <cellStyle name="표준 47" xfId="5730"/>
    <cellStyle name="표준 48" xfId="5731"/>
    <cellStyle name="표준 49" xfId="5732"/>
    <cellStyle name="표준 5" xfId="5733"/>
    <cellStyle name="표준 5 10" xfId="5734"/>
    <cellStyle name="표준 5 2" xfId="5735"/>
    <cellStyle name="표준 5 3" xfId="5736"/>
    <cellStyle name="표준 5 4" xfId="5737"/>
    <cellStyle name="표준 5 5" xfId="5738"/>
    <cellStyle name="표준 5 6" xfId="5739"/>
    <cellStyle name="표준 5 7" xfId="5740"/>
    <cellStyle name="표준 5 8" xfId="5741"/>
    <cellStyle name="표준 5 9" xfId="5742"/>
    <cellStyle name="표준 50" xfId="5743"/>
    <cellStyle name="표준 51" xfId="5744"/>
    <cellStyle name="표준 52" xfId="5745"/>
    <cellStyle name="표준 53" xfId="5746"/>
    <cellStyle name="표준 54" xfId="5747"/>
    <cellStyle name="표준 55" xfId="5748"/>
    <cellStyle name="표준 6" xfId="5749"/>
    <cellStyle name="표준 6 10" xfId="5750"/>
    <cellStyle name="표준 6 2" xfId="5751"/>
    <cellStyle name="표준 6 3" xfId="5752"/>
    <cellStyle name="표준 6 4" xfId="5753"/>
    <cellStyle name="표준 6 5" xfId="5754"/>
    <cellStyle name="표준 6 6" xfId="5755"/>
    <cellStyle name="표준 6 7" xfId="5756"/>
    <cellStyle name="표준 6 8" xfId="5757"/>
    <cellStyle name="표준 6 9" xfId="5758"/>
    <cellStyle name="표준 7" xfId="5759"/>
    <cellStyle name="표준 7 10" xfId="5760"/>
    <cellStyle name="표준 7 2" xfId="5761"/>
    <cellStyle name="표준 7 3" xfId="5762"/>
    <cellStyle name="표준 7 4" xfId="5763"/>
    <cellStyle name="표준 7 5" xfId="5764"/>
    <cellStyle name="표준 7 6" xfId="5765"/>
    <cellStyle name="표준 7 7" xfId="5766"/>
    <cellStyle name="표준 7 8" xfId="5767"/>
    <cellStyle name="표준 7 9" xfId="5768"/>
    <cellStyle name="표준 8" xfId="5769"/>
    <cellStyle name="표준 8 10" xfId="5770"/>
    <cellStyle name="표준 8 2" xfId="5771"/>
    <cellStyle name="표준 8 3" xfId="5772"/>
    <cellStyle name="표준 8 4" xfId="5773"/>
    <cellStyle name="표준 8 5" xfId="5774"/>
    <cellStyle name="표준 8 6" xfId="5775"/>
    <cellStyle name="표준 8 7" xfId="5776"/>
    <cellStyle name="표준 8 8" xfId="5777"/>
    <cellStyle name="표준 8 9" xfId="5778"/>
    <cellStyle name="표준 9" xfId="5779"/>
    <cellStyle name="표준 9 10" xfId="5780"/>
    <cellStyle name="표준 9 2" xfId="5781"/>
    <cellStyle name="표준 9 3" xfId="5782"/>
    <cellStyle name="표준 9 4" xfId="5783"/>
    <cellStyle name="표준 9 5" xfId="5784"/>
    <cellStyle name="표준 9 6" xfId="5785"/>
    <cellStyle name="표준 9 7" xfId="5786"/>
    <cellStyle name="표준 9 8" xfId="5787"/>
    <cellStyle name="표준 9 9" xfId="5788"/>
    <cellStyle name="標準_Akia(F）-8" xfId="5789"/>
    <cellStyle name="표준1" xfId="5790"/>
    <cellStyle name="표준1 2" xfId="5791"/>
    <cellStyle name="표준2" xfId="5792"/>
    <cellStyle name="표준℘Sheet8 (3)" xfId="5793"/>
    <cellStyle name="표준날짜" xfId="5794"/>
    <cellStyle name="표준숫자" xfId="5795"/>
    <cellStyle name="표쥰" xfId="5796"/>
    <cellStyle name="합계" xfId="5797"/>
    <cellStyle name="합산" xfId="5798"/>
    <cellStyle name="합산 2" xfId="5799"/>
    <cellStyle name="화폐기호" xfId="5800"/>
    <cellStyle name="화폐기호 2" xfId="5801"/>
    <cellStyle name="화폐기호 2 2" xfId="5802"/>
    <cellStyle name="화폐기호 3" xfId="5803"/>
    <cellStyle name="화폐기호 3 2" xfId="5804"/>
    <cellStyle name="화폐기호 4" xfId="5805"/>
    <cellStyle name="화폐기호0" xfId="5806"/>
    <cellStyle name="화폐기호0 2" xfId="5807"/>
    <cellStyle name="화폐기호0 2 2" xfId="5808"/>
    <cellStyle name="화폐기호0 3" xfId="5809"/>
    <cellStyle name="화폐기호0 3 2" xfId="5810"/>
    <cellStyle name="화폐기호0 4" xfId="58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B1" workbookViewId="0">
      <selection activeCell="B1" sqref="B1:G1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21" t="s">
        <v>76</v>
      </c>
      <c r="C1" s="21"/>
      <c r="D1" s="21"/>
      <c r="E1" s="21"/>
      <c r="F1" s="21"/>
      <c r="G1" s="21"/>
    </row>
    <row r="2" spans="1:7" ht="21.95" customHeight="1">
      <c r="B2" s="22" t="s">
        <v>143</v>
      </c>
      <c r="C2" s="22"/>
      <c r="D2" s="22"/>
      <c r="E2" s="22"/>
      <c r="F2" s="23"/>
      <c r="G2" s="23"/>
    </row>
    <row r="3" spans="1:7" ht="21.95" customHeight="1">
      <c r="B3" s="24" t="s">
        <v>77</v>
      </c>
      <c r="C3" s="24"/>
      <c r="D3" s="24"/>
      <c r="E3" s="13" t="s">
        <v>78</v>
      </c>
      <c r="F3" s="13" t="s">
        <v>79</v>
      </c>
      <c r="G3" s="13" t="s">
        <v>75</v>
      </c>
    </row>
    <row r="4" spans="1:7" ht="21.95" customHeight="1">
      <c r="A4" s="1" t="s">
        <v>84</v>
      </c>
      <c r="B4" s="25" t="s">
        <v>80</v>
      </c>
      <c r="C4" s="25" t="s">
        <v>81</v>
      </c>
      <c r="D4" s="14" t="s">
        <v>85</v>
      </c>
      <c r="E4" s="15">
        <f>TRUNC(공종별집계표!F5, 0)</f>
        <v>0</v>
      </c>
      <c r="F4" s="12" t="s">
        <v>51</v>
      </c>
      <c r="G4" s="12" t="s">
        <v>51</v>
      </c>
    </row>
    <row r="5" spans="1:7" ht="21.95" customHeight="1">
      <c r="A5" s="1" t="s">
        <v>86</v>
      </c>
      <c r="B5" s="25"/>
      <c r="C5" s="25"/>
      <c r="D5" s="14" t="s">
        <v>87</v>
      </c>
      <c r="E5" s="15">
        <v>0</v>
      </c>
      <c r="F5" s="12" t="s">
        <v>51</v>
      </c>
      <c r="G5" s="12" t="s">
        <v>51</v>
      </c>
    </row>
    <row r="6" spans="1:7" ht="21.95" customHeight="1">
      <c r="A6" s="1" t="s">
        <v>88</v>
      </c>
      <c r="B6" s="25"/>
      <c r="C6" s="25"/>
      <c r="D6" s="14" t="s">
        <v>89</v>
      </c>
      <c r="E6" s="15">
        <v>0</v>
      </c>
      <c r="F6" s="12" t="s">
        <v>51</v>
      </c>
      <c r="G6" s="12" t="s">
        <v>51</v>
      </c>
    </row>
    <row r="7" spans="1:7" ht="21.95" customHeight="1">
      <c r="A7" s="1" t="s">
        <v>90</v>
      </c>
      <c r="B7" s="25"/>
      <c r="C7" s="25"/>
      <c r="D7" s="14" t="s">
        <v>91</v>
      </c>
      <c r="E7" s="15">
        <f>TRUNC(E4+E5-E6, 0)</f>
        <v>0</v>
      </c>
      <c r="F7" s="12" t="s">
        <v>51</v>
      </c>
      <c r="G7" s="12" t="s">
        <v>51</v>
      </c>
    </row>
    <row r="8" spans="1:7" ht="21.95" customHeight="1">
      <c r="A8" s="1" t="s">
        <v>92</v>
      </c>
      <c r="B8" s="25"/>
      <c r="C8" s="25" t="s">
        <v>82</v>
      </c>
      <c r="D8" s="14" t="s">
        <v>93</v>
      </c>
      <c r="E8" s="15">
        <f>TRUNC(공종별집계표!H5, 0)</f>
        <v>0</v>
      </c>
      <c r="F8" s="12" t="s">
        <v>51</v>
      </c>
      <c r="G8" s="12" t="s">
        <v>51</v>
      </c>
    </row>
    <row r="9" spans="1:7" ht="21.95" customHeight="1">
      <c r="A9" s="1" t="s">
        <v>94</v>
      </c>
      <c r="B9" s="25"/>
      <c r="C9" s="25"/>
      <c r="D9" s="14" t="s">
        <v>95</v>
      </c>
      <c r="E9" s="15">
        <f>TRUNC(E8*0.124, 0)</f>
        <v>0</v>
      </c>
      <c r="F9" s="17" t="s">
        <v>145</v>
      </c>
      <c r="G9" s="12" t="s">
        <v>51</v>
      </c>
    </row>
    <row r="10" spans="1:7" ht="21.95" customHeight="1">
      <c r="A10" s="1" t="s">
        <v>96</v>
      </c>
      <c r="B10" s="25"/>
      <c r="C10" s="25"/>
      <c r="D10" s="14" t="s">
        <v>91</v>
      </c>
      <c r="E10" s="15">
        <f>TRUNC(E8+E9, 0)</f>
        <v>0</v>
      </c>
      <c r="F10" s="12" t="s">
        <v>51</v>
      </c>
      <c r="G10" s="12" t="s">
        <v>51</v>
      </c>
    </row>
    <row r="11" spans="1:7" ht="21.95" customHeight="1">
      <c r="A11" s="1" t="s">
        <v>97</v>
      </c>
      <c r="B11" s="25"/>
      <c r="C11" s="25" t="s">
        <v>83</v>
      </c>
      <c r="D11" s="14" t="s">
        <v>98</v>
      </c>
      <c r="E11" s="15">
        <f>TRUNC(공종별집계표!J5, 0)</f>
        <v>0</v>
      </c>
      <c r="F11" s="12" t="s">
        <v>51</v>
      </c>
      <c r="G11" s="12" t="s">
        <v>51</v>
      </c>
    </row>
    <row r="12" spans="1:7" ht="21.95" customHeight="1">
      <c r="A12" s="1" t="s">
        <v>99</v>
      </c>
      <c r="B12" s="25"/>
      <c r="C12" s="25"/>
      <c r="D12" s="14" t="s">
        <v>100</v>
      </c>
      <c r="E12" s="15">
        <f>TRUNC(E10*0.037, 0)</f>
        <v>0</v>
      </c>
      <c r="F12" s="12" t="s">
        <v>101</v>
      </c>
      <c r="G12" s="12" t="s">
        <v>51</v>
      </c>
    </row>
    <row r="13" spans="1:7" ht="21.95" customHeight="1">
      <c r="A13" s="1" t="s">
        <v>102</v>
      </c>
      <c r="B13" s="25"/>
      <c r="C13" s="25"/>
      <c r="D13" s="14" t="s">
        <v>103</v>
      </c>
      <c r="E13" s="15">
        <f>TRUNC(E10*0.0101, 0)</f>
        <v>0</v>
      </c>
      <c r="F13" s="12" t="s">
        <v>104</v>
      </c>
      <c r="G13" s="12" t="s">
        <v>51</v>
      </c>
    </row>
    <row r="14" spans="1:7" ht="21.95" customHeight="1">
      <c r="A14" s="1" t="s">
        <v>105</v>
      </c>
      <c r="B14" s="25"/>
      <c r="C14" s="25"/>
      <c r="D14" s="14" t="s">
        <v>106</v>
      </c>
      <c r="E14" s="15">
        <f>TRUNC(E8*0.03495, 0)</f>
        <v>0</v>
      </c>
      <c r="F14" s="12" t="s">
        <v>107</v>
      </c>
      <c r="G14" s="12" t="s">
        <v>51</v>
      </c>
    </row>
    <row r="15" spans="1:7" ht="21.95" customHeight="1">
      <c r="A15" s="1" t="s">
        <v>108</v>
      </c>
      <c r="B15" s="25"/>
      <c r="C15" s="25"/>
      <c r="D15" s="14" t="s">
        <v>109</v>
      </c>
      <c r="E15" s="15">
        <f>TRUNC(E8*0.045, 0)</f>
        <v>0</v>
      </c>
      <c r="F15" s="12" t="s">
        <v>110</v>
      </c>
      <c r="G15" s="12" t="s">
        <v>51</v>
      </c>
    </row>
    <row r="16" spans="1:7" ht="21.95" customHeight="1">
      <c r="A16" s="1" t="s">
        <v>111</v>
      </c>
      <c r="B16" s="25"/>
      <c r="C16" s="25"/>
      <c r="D16" s="14" t="s">
        <v>112</v>
      </c>
      <c r="E16" s="15">
        <f>TRUNC(E8*0.023, 0)</f>
        <v>0</v>
      </c>
      <c r="F16" s="12" t="s">
        <v>113</v>
      </c>
      <c r="G16" s="12" t="s">
        <v>51</v>
      </c>
    </row>
    <row r="17" spans="1:7" ht="21.95" customHeight="1">
      <c r="A17" s="1" t="s">
        <v>114</v>
      </c>
      <c r="B17" s="25"/>
      <c r="C17" s="25"/>
      <c r="D17" s="14" t="s">
        <v>115</v>
      </c>
      <c r="E17" s="15">
        <f>TRUNC((E7+E8+(0/1.1))*0.0293, 0)</f>
        <v>0</v>
      </c>
      <c r="F17" s="12" t="s">
        <v>116</v>
      </c>
      <c r="G17" s="12" t="s">
        <v>51</v>
      </c>
    </row>
    <row r="18" spans="1:7" ht="21.95" customHeight="1">
      <c r="A18" s="1" t="s">
        <v>117</v>
      </c>
      <c r="B18" s="25"/>
      <c r="C18" s="25"/>
      <c r="D18" s="14" t="s">
        <v>118</v>
      </c>
      <c r="E18" s="15">
        <f>TRUNC(E14*0.1227, 0)</f>
        <v>0</v>
      </c>
      <c r="F18" s="12" t="s">
        <v>119</v>
      </c>
      <c r="G18" s="12" t="s">
        <v>51</v>
      </c>
    </row>
    <row r="19" spans="1:7" ht="21.95" customHeight="1">
      <c r="A19" s="1" t="s">
        <v>120</v>
      </c>
      <c r="B19" s="25"/>
      <c r="C19" s="25"/>
      <c r="D19" s="14" t="s">
        <v>121</v>
      </c>
      <c r="E19" s="15">
        <f>TRUNC((E7+E8+E11)*0.003, 0)</f>
        <v>0</v>
      </c>
      <c r="F19" s="12" t="s">
        <v>122</v>
      </c>
      <c r="G19" s="12" t="s">
        <v>51</v>
      </c>
    </row>
    <row r="20" spans="1:7" ht="21.95" customHeight="1">
      <c r="A20" s="1" t="s">
        <v>123</v>
      </c>
      <c r="B20" s="25"/>
      <c r="C20" s="25"/>
      <c r="D20" s="14" t="s">
        <v>124</v>
      </c>
      <c r="E20" s="15">
        <f>TRUNC((E7+E10)*0.077, 0)</f>
        <v>0</v>
      </c>
      <c r="F20" s="17" t="s">
        <v>146</v>
      </c>
      <c r="G20" s="12" t="s">
        <v>51</v>
      </c>
    </row>
    <row r="21" spans="1:7" ht="21.95" customHeight="1">
      <c r="A21" s="1" t="s">
        <v>125</v>
      </c>
      <c r="B21" s="25"/>
      <c r="C21" s="25"/>
      <c r="D21" s="14" t="s">
        <v>91</v>
      </c>
      <c r="E21" s="15">
        <f>TRUNC(E11+E12+E13+E14+E15+E16+E17+E18+E20+E19, 0)</f>
        <v>0</v>
      </c>
      <c r="F21" s="12" t="s">
        <v>51</v>
      </c>
      <c r="G21" s="12" t="s">
        <v>51</v>
      </c>
    </row>
    <row r="22" spans="1:7" ht="21.95" customHeight="1">
      <c r="A22" s="1" t="s">
        <v>126</v>
      </c>
      <c r="B22" s="26" t="s">
        <v>127</v>
      </c>
      <c r="C22" s="26"/>
      <c r="D22" s="27"/>
      <c r="E22" s="15">
        <f>TRUNC(E7+E10+E21, 0)</f>
        <v>0</v>
      </c>
      <c r="F22" s="12" t="s">
        <v>51</v>
      </c>
      <c r="G22" s="12" t="s">
        <v>51</v>
      </c>
    </row>
    <row r="23" spans="1:7" ht="21.95" customHeight="1">
      <c r="A23" s="1" t="s">
        <v>128</v>
      </c>
      <c r="B23" s="26" t="s">
        <v>129</v>
      </c>
      <c r="C23" s="26"/>
      <c r="D23" s="27"/>
      <c r="E23" s="15">
        <f>TRUNC(E22*0.06, 0)</f>
        <v>0</v>
      </c>
      <c r="F23" s="12" t="s">
        <v>130</v>
      </c>
      <c r="G23" s="12" t="s">
        <v>51</v>
      </c>
    </row>
    <row r="24" spans="1:7" ht="21.95" customHeight="1">
      <c r="A24" s="1" t="s">
        <v>131</v>
      </c>
      <c r="B24" s="26" t="s">
        <v>132</v>
      </c>
      <c r="C24" s="26"/>
      <c r="D24" s="27"/>
      <c r="E24" s="15">
        <f>TRUNC((E10+E21+E23)*0.15/1.1, 0)</f>
        <v>0</v>
      </c>
      <c r="F24" s="12" t="s">
        <v>133</v>
      </c>
      <c r="G24" s="12" t="s">
        <v>51</v>
      </c>
    </row>
    <row r="25" spans="1:7" ht="21.95" customHeight="1">
      <c r="A25" s="1" t="s">
        <v>134</v>
      </c>
      <c r="B25" s="26" t="s">
        <v>135</v>
      </c>
      <c r="C25" s="26"/>
      <c r="D25" s="27"/>
      <c r="E25" s="15">
        <f>TRUNC(E22+E23+E24, 0)</f>
        <v>0</v>
      </c>
      <c r="F25" s="12" t="s">
        <v>51</v>
      </c>
      <c r="G25" s="12" t="s">
        <v>51</v>
      </c>
    </row>
    <row r="26" spans="1:7" ht="21.95" customHeight="1">
      <c r="A26" s="1" t="s">
        <v>136</v>
      </c>
      <c r="B26" s="26" t="s">
        <v>137</v>
      </c>
      <c r="C26" s="26"/>
      <c r="D26" s="27"/>
      <c r="E26" s="15">
        <f>TRUNC(E25*0.1, 0)</f>
        <v>0</v>
      </c>
      <c r="F26" s="12" t="s">
        <v>138</v>
      </c>
      <c r="G26" s="12" t="s">
        <v>51</v>
      </c>
    </row>
    <row r="27" spans="1:7" ht="21.95" customHeight="1">
      <c r="A27" s="1" t="s">
        <v>139</v>
      </c>
      <c r="B27" s="26" t="s">
        <v>140</v>
      </c>
      <c r="C27" s="26"/>
      <c r="D27" s="27"/>
      <c r="E27" s="15">
        <f>TRUNC(E25+E26, 0)</f>
        <v>0</v>
      </c>
      <c r="F27" s="12" t="s">
        <v>51</v>
      </c>
      <c r="G27" s="12" t="s">
        <v>51</v>
      </c>
    </row>
    <row r="28" spans="1:7" ht="21.95" customHeight="1">
      <c r="A28" s="1" t="s">
        <v>141</v>
      </c>
      <c r="B28" s="26" t="s">
        <v>142</v>
      </c>
      <c r="C28" s="26"/>
      <c r="D28" s="27"/>
      <c r="E28" s="15">
        <f>TRUNC(E27+0, 0)</f>
        <v>0</v>
      </c>
      <c r="F28" s="12" t="s">
        <v>51</v>
      </c>
      <c r="G28" s="12" t="s">
        <v>51</v>
      </c>
    </row>
  </sheetData>
  <mergeCells count="15">
    <mergeCell ref="B28:D28"/>
    <mergeCell ref="B22:D22"/>
    <mergeCell ref="B23:D23"/>
    <mergeCell ref="B24:D24"/>
    <mergeCell ref="B25:D25"/>
    <mergeCell ref="B26:D26"/>
    <mergeCell ref="B27:D27"/>
    <mergeCell ref="B1:G1"/>
    <mergeCell ref="B2:E2"/>
    <mergeCell ref="F2:G2"/>
    <mergeCell ref="B3:D3"/>
    <mergeCell ref="B4:B21"/>
    <mergeCell ref="C4:C7"/>
    <mergeCell ref="C8:C10"/>
    <mergeCell ref="C11:C21"/>
  </mergeCells>
  <phoneticPr fontId="1" type="noConversion"/>
  <pageMargins left="0.78740157480314954" right="0" top="0.39370078740157477" bottom="0.39370078740157477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sqref="A1:M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ht="30" customHeight="1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0" ht="30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/>
      <c r="G3" s="30" t="s">
        <v>8</v>
      </c>
      <c r="H3" s="30"/>
      <c r="I3" s="30" t="s">
        <v>9</v>
      </c>
      <c r="J3" s="30"/>
      <c r="K3" s="30" t="s">
        <v>10</v>
      </c>
      <c r="L3" s="30"/>
      <c r="M3" s="30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17</v>
      </c>
      <c r="T3" s="32" t="s">
        <v>18</v>
      </c>
    </row>
    <row r="4" spans="1:20" ht="30" customHeight="1">
      <c r="A4" s="31"/>
      <c r="B4" s="31"/>
      <c r="C4" s="31"/>
      <c r="D4" s="31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31"/>
      <c r="N4" s="32"/>
      <c r="O4" s="32"/>
      <c r="P4" s="32"/>
      <c r="Q4" s="32"/>
      <c r="R4" s="32"/>
      <c r="S4" s="32"/>
      <c r="T4" s="32"/>
    </row>
    <row r="5" spans="1:20" ht="30" customHeight="1">
      <c r="A5" s="8" t="s">
        <v>50</v>
      </c>
      <c r="B5" s="8" t="s">
        <v>51</v>
      </c>
      <c r="C5" s="8" t="s">
        <v>51</v>
      </c>
      <c r="D5" s="9">
        <v>1</v>
      </c>
      <c r="E5" s="10">
        <f>F6</f>
        <v>0</v>
      </c>
      <c r="F5" s="10">
        <f>E5*D5</f>
        <v>0</v>
      </c>
      <c r="G5" s="10">
        <f>H6</f>
        <v>0</v>
      </c>
      <c r="H5" s="10">
        <f>G5*D5</f>
        <v>0</v>
      </c>
      <c r="I5" s="10">
        <f>J6</f>
        <v>0</v>
      </c>
      <c r="J5" s="10">
        <f>I5*D5</f>
        <v>0</v>
      </c>
      <c r="K5" s="10">
        <f t="shared" ref="K5:L7" si="0">E5+G5+I5</f>
        <v>0</v>
      </c>
      <c r="L5" s="10">
        <f t="shared" si="0"/>
        <v>0</v>
      </c>
      <c r="M5" s="8" t="s">
        <v>51</v>
      </c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>
      <c r="A6" s="8" t="s">
        <v>53</v>
      </c>
      <c r="B6" s="8" t="s">
        <v>51</v>
      </c>
      <c r="C6" s="8" t="s">
        <v>51</v>
      </c>
      <c r="D6" s="9">
        <v>1</v>
      </c>
      <c r="E6" s="10">
        <f>F7</f>
        <v>0</v>
      </c>
      <c r="F6" s="10">
        <f>E6*D6</f>
        <v>0</v>
      </c>
      <c r="G6" s="10">
        <f>H7</f>
        <v>0</v>
      </c>
      <c r="H6" s="10">
        <f>G6*D6</f>
        <v>0</v>
      </c>
      <c r="I6" s="10">
        <f>J7</f>
        <v>0</v>
      </c>
      <c r="J6" s="10">
        <f>I6*D6</f>
        <v>0</v>
      </c>
      <c r="K6" s="10">
        <f t="shared" si="0"/>
        <v>0</v>
      </c>
      <c r="L6" s="10">
        <f t="shared" si="0"/>
        <v>0</v>
      </c>
      <c r="M6" s="8" t="s">
        <v>51</v>
      </c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>
      <c r="A7" s="8" t="s">
        <v>55</v>
      </c>
      <c r="B7" s="8" t="s">
        <v>51</v>
      </c>
      <c r="C7" s="8" t="s">
        <v>51</v>
      </c>
      <c r="D7" s="9">
        <v>1</v>
      </c>
      <c r="E7" s="10">
        <f>공종별내역서!F27</f>
        <v>0</v>
      </c>
      <c r="F7" s="10">
        <f>E7*D7</f>
        <v>0</v>
      </c>
      <c r="G7" s="10">
        <f>공종별내역서!H27</f>
        <v>0</v>
      </c>
      <c r="H7" s="10">
        <f>G7*D7</f>
        <v>0</v>
      </c>
      <c r="I7" s="10">
        <f>공종별내역서!J27</f>
        <v>0</v>
      </c>
      <c r="J7" s="10">
        <f>I7*D7</f>
        <v>0</v>
      </c>
      <c r="K7" s="10">
        <f t="shared" si="0"/>
        <v>0</v>
      </c>
      <c r="L7" s="10">
        <f t="shared" si="0"/>
        <v>0</v>
      </c>
      <c r="M7" s="8" t="s">
        <v>51</v>
      </c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T8" s="5"/>
    </row>
    <row r="9" spans="1:20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T9" s="5"/>
    </row>
    <row r="10" spans="1:20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T10" s="5"/>
    </row>
    <row r="11" spans="1:20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T11" s="5"/>
    </row>
    <row r="12" spans="1:20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5"/>
    </row>
    <row r="13" spans="1:20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5"/>
    </row>
    <row r="14" spans="1:20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5"/>
    </row>
    <row r="15" spans="1:2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>
      <c r="A27" s="8" t="s">
        <v>73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tabSelected="1"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29" t="s">
        <v>144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48" ht="30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/>
      <c r="G2" s="30" t="s">
        <v>8</v>
      </c>
      <c r="H2" s="30"/>
      <c r="I2" s="30" t="s">
        <v>9</v>
      </c>
      <c r="J2" s="30"/>
      <c r="K2" s="30" t="s">
        <v>10</v>
      </c>
      <c r="L2" s="30"/>
      <c r="M2" s="30" t="s">
        <v>11</v>
      </c>
      <c r="N2" s="32" t="s">
        <v>19</v>
      </c>
      <c r="O2" s="32" t="s">
        <v>13</v>
      </c>
      <c r="P2" s="32" t="s">
        <v>20</v>
      </c>
      <c r="Q2" s="32" t="s">
        <v>12</v>
      </c>
      <c r="R2" s="32" t="s">
        <v>21</v>
      </c>
      <c r="S2" s="32" t="s">
        <v>22</v>
      </c>
      <c r="T2" s="32" t="s">
        <v>23</v>
      </c>
      <c r="U2" s="32" t="s">
        <v>24</v>
      </c>
      <c r="V2" s="32" t="s">
        <v>25</v>
      </c>
      <c r="W2" s="32" t="s">
        <v>26</v>
      </c>
      <c r="X2" s="32" t="s">
        <v>27</v>
      </c>
      <c r="Y2" s="32" t="s">
        <v>28</v>
      </c>
      <c r="Z2" s="32" t="s">
        <v>29</v>
      </c>
      <c r="AA2" s="32" t="s">
        <v>30</v>
      </c>
      <c r="AB2" s="32" t="s">
        <v>31</v>
      </c>
      <c r="AC2" s="32" t="s">
        <v>32</v>
      </c>
      <c r="AD2" s="32" t="s">
        <v>33</v>
      </c>
      <c r="AE2" s="32" t="s">
        <v>34</v>
      </c>
      <c r="AF2" s="32" t="s">
        <v>35</v>
      </c>
      <c r="AG2" s="32" t="s">
        <v>36</v>
      </c>
      <c r="AH2" s="32" t="s">
        <v>37</v>
      </c>
      <c r="AI2" s="32" t="s">
        <v>38</v>
      </c>
      <c r="AJ2" s="32" t="s">
        <v>39</v>
      </c>
      <c r="AK2" s="32" t="s">
        <v>40</v>
      </c>
      <c r="AL2" s="32" t="s">
        <v>41</v>
      </c>
      <c r="AM2" s="32" t="s">
        <v>42</v>
      </c>
      <c r="AN2" s="32" t="s">
        <v>43</v>
      </c>
      <c r="AO2" s="32" t="s">
        <v>44</v>
      </c>
      <c r="AP2" s="32" t="s">
        <v>45</v>
      </c>
      <c r="AQ2" s="32" t="s">
        <v>46</v>
      </c>
      <c r="AR2" s="32" t="s">
        <v>47</v>
      </c>
      <c r="AS2" s="32" t="s">
        <v>15</v>
      </c>
      <c r="AT2" s="32" t="s">
        <v>16</v>
      </c>
      <c r="AU2" s="32" t="s">
        <v>48</v>
      </c>
      <c r="AV2" s="32" t="s">
        <v>49</v>
      </c>
    </row>
    <row r="3" spans="1:48" ht="30" customHeight="1">
      <c r="A3" s="30"/>
      <c r="B3" s="30"/>
      <c r="C3" s="30"/>
      <c r="D3" s="30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30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</row>
    <row r="4" spans="1:48" ht="30" customHeight="1">
      <c r="A4" s="8" t="s">
        <v>55</v>
      </c>
      <c r="B4" s="8" t="s">
        <v>51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57</v>
      </c>
      <c r="B5" s="8" t="s">
        <v>58</v>
      </c>
      <c r="C5" s="8" t="s">
        <v>59</v>
      </c>
      <c r="D5" s="9">
        <v>1230</v>
      </c>
      <c r="E5" s="11"/>
      <c r="F5" s="11">
        <f>TRUNC(E5*D5, 0)</f>
        <v>0</v>
      </c>
      <c r="G5" s="11"/>
      <c r="H5" s="11">
        <f>TRUNC(G5*D5, 0)</f>
        <v>0</v>
      </c>
      <c r="I5" s="11"/>
      <c r="J5" s="11">
        <f>TRUNC(I5*D5, 0)</f>
        <v>0</v>
      </c>
      <c r="K5" s="11">
        <f t="shared" ref="K5:L7" si="0">TRUNC(E5+G5+I5, 0)</f>
        <v>0</v>
      </c>
      <c r="L5" s="11">
        <f t="shared" si="0"/>
        <v>0</v>
      </c>
      <c r="M5" s="8" t="s">
        <v>60</v>
      </c>
      <c r="N5" s="2" t="s">
        <v>61</v>
      </c>
      <c r="O5" s="2" t="s">
        <v>51</v>
      </c>
      <c r="P5" s="2" t="s">
        <v>51</v>
      </c>
      <c r="Q5" s="2" t="s">
        <v>56</v>
      </c>
      <c r="R5" s="2" t="s">
        <v>62</v>
      </c>
      <c r="S5" s="2" t="s">
        <v>63</v>
      </c>
      <c r="T5" s="2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51</v>
      </c>
      <c r="AS5" s="2" t="s">
        <v>51</v>
      </c>
      <c r="AT5" s="3"/>
      <c r="AU5" s="2" t="s">
        <v>64</v>
      </c>
      <c r="AV5" s="3">
        <v>291</v>
      </c>
    </row>
    <row r="6" spans="1:48" ht="30" customHeight="1">
      <c r="A6" s="8" t="s">
        <v>57</v>
      </c>
      <c r="B6" s="8" t="s">
        <v>65</v>
      </c>
      <c r="C6" s="8" t="s">
        <v>59</v>
      </c>
      <c r="D6" s="9">
        <v>952</v>
      </c>
      <c r="E6" s="11"/>
      <c r="F6" s="11">
        <f>TRUNC(E6*D6, 0)</f>
        <v>0</v>
      </c>
      <c r="G6" s="11"/>
      <c r="H6" s="11">
        <f>TRUNC(G6*D6, 0)</f>
        <v>0</v>
      </c>
      <c r="I6" s="11"/>
      <c r="J6" s="11">
        <f>TRUNC(I6*D6, 0)</f>
        <v>0</v>
      </c>
      <c r="K6" s="11">
        <f t="shared" si="0"/>
        <v>0</v>
      </c>
      <c r="L6" s="11">
        <f t="shared" si="0"/>
        <v>0</v>
      </c>
      <c r="M6" s="8" t="s">
        <v>66</v>
      </c>
      <c r="N6" s="2" t="s">
        <v>67</v>
      </c>
      <c r="O6" s="2" t="s">
        <v>51</v>
      </c>
      <c r="P6" s="2" t="s">
        <v>51</v>
      </c>
      <c r="Q6" s="2" t="s">
        <v>56</v>
      </c>
      <c r="R6" s="2" t="s">
        <v>62</v>
      </c>
      <c r="S6" s="2" t="s">
        <v>63</v>
      </c>
      <c r="T6" s="2" t="s">
        <v>63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51</v>
      </c>
      <c r="AS6" s="2" t="s">
        <v>51</v>
      </c>
      <c r="AT6" s="3"/>
      <c r="AU6" s="2" t="s">
        <v>68</v>
      </c>
      <c r="AV6" s="3">
        <v>456</v>
      </c>
    </row>
    <row r="7" spans="1:48" ht="30" customHeight="1">
      <c r="A7" s="8" t="s">
        <v>69</v>
      </c>
      <c r="B7" s="8" t="s">
        <v>51</v>
      </c>
      <c r="C7" s="8" t="s">
        <v>59</v>
      </c>
      <c r="D7" s="9">
        <v>1230</v>
      </c>
      <c r="E7" s="11"/>
      <c r="F7" s="11">
        <f>TRUNC(E7*D7, 0)</f>
        <v>0</v>
      </c>
      <c r="G7" s="11"/>
      <c r="H7" s="11">
        <f>TRUNC(G7*D7, 0)</f>
        <v>0</v>
      </c>
      <c r="I7" s="11"/>
      <c r="J7" s="11">
        <f>TRUNC(I7*D7, 0)</f>
        <v>0</v>
      </c>
      <c r="K7" s="11">
        <f t="shared" si="0"/>
        <v>0</v>
      </c>
      <c r="L7" s="11">
        <f t="shared" si="0"/>
        <v>0</v>
      </c>
      <c r="M7" s="8" t="s">
        <v>70</v>
      </c>
      <c r="N7" s="2" t="s">
        <v>71</v>
      </c>
      <c r="O7" s="2" t="s">
        <v>51</v>
      </c>
      <c r="P7" s="2" t="s">
        <v>51</v>
      </c>
      <c r="Q7" s="2" t="s">
        <v>56</v>
      </c>
      <c r="R7" s="2" t="s">
        <v>62</v>
      </c>
      <c r="S7" s="2" t="s">
        <v>63</v>
      </c>
      <c r="T7" s="2" t="s">
        <v>63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51</v>
      </c>
      <c r="AS7" s="2" t="s">
        <v>51</v>
      </c>
      <c r="AT7" s="3"/>
      <c r="AU7" s="2" t="s">
        <v>72</v>
      </c>
      <c r="AV7" s="3">
        <v>457</v>
      </c>
    </row>
    <row r="8" spans="1:48" ht="30" customHeight="1">
      <c r="A8" s="16" t="s">
        <v>147</v>
      </c>
      <c r="B8" s="16"/>
      <c r="C8" s="16" t="s">
        <v>148</v>
      </c>
      <c r="D8" s="16">
        <v>2</v>
      </c>
      <c r="E8" s="20"/>
      <c r="F8" s="9"/>
      <c r="G8" s="20"/>
      <c r="H8" s="9"/>
      <c r="I8" s="20"/>
      <c r="J8" s="20">
        <f t="shared" ref="J8" si="1">TRUNC(I8*D8, 0)</f>
        <v>0</v>
      </c>
      <c r="K8" s="20">
        <f t="shared" ref="K8" si="2">TRUNC(E8+G8+I8, 0)</f>
        <v>0</v>
      </c>
      <c r="L8" s="20">
        <f t="shared" ref="L8" si="3">TRUNC(F8+H8+J8, 0)</f>
        <v>0</v>
      </c>
      <c r="M8" s="9"/>
    </row>
    <row r="9" spans="1:48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s="18" customFormat="1" ht="30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48" s="18" customFormat="1" ht="30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48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4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4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4" ht="30" customHeight="1">
      <c r="A27" s="8" t="s">
        <v>73</v>
      </c>
      <c r="B27" s="9"/>
      <c r="C27" s="9"/>
      <c r="D27" s="9"/>
      <c r="E27" s="9"/>
      <c r="F27" s="11">
        <f>SUM(F5:F26)</f>
        <v>0</v>
      </c>
      <c r="G27" s="9"/>
      <c r="H27" s="11">
        <f>SUM(H5:H26)</f>
        <v>0</v>
      </c>
      <c r="I27" s="9"/>
      <c r="J27" s="11">
        <f>SUM(J5:J26)</f>
        <v>0</v>
      </c>
      <c r="K27" s="9"/>
      <c r="L27" s="11">
        <f>SUM(L5:L26)</f>
        <v>0</v>
      </c>
      <c r="M27" s="9"/>
      <c r="N27" t="s">
        <v>74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원가계산서</vt:lpstr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2022-08-30T07:49:16Z</cp:lastPrinted>
  <dcterms:created xsi:type="dcterms:W3CDTF">2022-08-30T07:31:06Z</dcterms:created>
  <dcterms:modified xsi:type="dcterms:W3CDTF">2022-11-09T04:11:36Z</dcterms:modified>
</cp:coreProperties>
</file>